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180" windowWidth="15480" windowHeight="11640"/>
  </bookViews>
  <sheets>
    <sheet name="btngdmain" sheetId="1" r:id="rId1"/>
  </sheets>
  <definedNames>
    <definedName name="_xlnm._FilterDatabase" localSheetId="0" hidden="1">btngdmain!$A$1:$AE$1</definedName>
  </definedNames>
  <calcPr calcId="124519"/>
</workbook>
</file>

<file path=xl/calcChain.xml><?xml version="1.0" encoding="utf-8"?>
<calcChain xmlns="http://schemas.openxmlformats.org/spreadsheetml/2006/main">
  <c r="AC34" i="1"/>
  <c r="AC6"/>
  <c r="AC26"/>
  <c r="AC50"/>
  <c r="AC21"/>
  <c r="AC9"/>
  <c r="AC32"/>
  <c r="AC36"/>
  <c r="AC20"/>
  <c r="AC41"/>
  <c r="AC14"/>
  <c r="AC37"/>
  <c r="AC12"/>
  <c r="AC40"/>
  <c r="AC44"/>
  <c r="AC7"/>
  <c r="AC43"/>
  <c r="AC10"/>
  <c r="AC16"/>
  <c r="AC46"/>
  <c r="AC8"/>
  <c r="AC48"/>
  <c r="AC23"/>
  <c r="AC47"/>
  <c r="AC22"/>
  <c r="AC25"/>
  <c r="AC24"/>
  <c r="AC39"/>
  <c r="AC31"/>
  <c r="AC33"/>
  <c r="AC2"/>
  <c r="AC18"/>
  <c r="AC45"/>
  <c r="AC30"/>
  <c r="AC38"/>
  <c r="AC28"/>
  <c r="AC3"/>
  <c r="AC29"/>
  <c r="AC27"/>
  <c r="AC42"/>
  <c r="AC4"/>
  <c r="AC17"/>
  <c r="AC15"/>
  <c r="AC11"/>
  <c r="AC35"/>
  <c r="AC5"/>
  <c r="AC13"/>
  <c r="AC19"/>
  <c r="AC49"/>
  <c r="AA15"/>
  <c r="AD15" l="1"/>
  <c r="Z52"/>
  <c r="AA35"/>
  <c r="AD35" s="1"/>
  <c r="AA5"/>
  <c r="AD5" s="1"/>
  <c r="AA13"/>
  <c r="AD13" s="1"/>
  <c r="AA19"/>
  <c r="AD19" s="1"/>
  <c r="AA49"/>
  <c r="AD49" s="1"/>
  <c r="AA34"/>
  <c r="AD34" s="1"/>
  <c r="AA6"/>
  <c r="AD6" s="1"/>
  <c r="AA26"/>
  <c r="AD26" s="1"/>
  <c r="AA50"/>
  <c r="AD50" s="1"/>
  <c r="AA21"/>
  <c r="AD21" s="1"/>
  <c r="AA9"/>
  <c r="AD9" s="1"/>
  <c r="AA32"/>
  <c r="AD32" s="1"/>
  <c r="AA36"/>
  <c r="AD36" s="1"/>
  <c r="AA20"/>
  <c r="AD20" s="1"/>
  <c r="AA41"/>
  <c r="AD41" s="1"/>
  <c r="AA14"/>
  <c r="AD14" s="1"/>
  <c r="AA37"/>
  <c r="AD37" s="1"/>
  <c r="AA12"/>
  <c r="AD12" s="1"/>
  <c r="AA40"/>
  <c r="AD40" s="1"/>
  <c r="AA44"/>
  <c r="AD44" s="1"/>
  <c r="AA7"/>
  <c r="AD7" s="1"/>
  <c r="AA43"/>
  <c r="AD43" s="1"/>
  <c r="AA10"/>
  <c r="AD10" s="1"/>
  <c r="AA16"/>
  <c r="AD16" s="1"/>
  <c r="AA46"/>
  <c r="AD46" s="1"/>
  <c r="AA8"/>
  <c r="AD8" s="1"/>
  <c r="AA48"/>
  <c r="AD48" s="1"/>
  <c r="AA23"/>
  <c r="AD23" s="1"/>
  <c r="AA47"/>
  <c r="AD47" s="1"/>
  <c r="AA22"/>
  <c r="AD22" s="1"/>
  <c r="AA25"/>
  <c r="AD25" s="1"/>
  <c r="AA24"/>
  <c r="AD24" s="1"/>
  <c r="AA39"/>
  <c r="AD39" s="1"/>
  <c r="AA31"/>
  <c r="AD31" s="1"/>
  <c r="AA33"/>
  <c r="AD33" s="1"/>
  <c r="AA2"/>
  <c r="AD2" s="1"/>
  <c r="AA18"/>
  <c r="AD18" s="1"/>
  <c r="AA45"/>
  <c r="AD45" s="1"/>
  <c r="AA30"/>
  <c r="AD30" s="1"/>
  <c r="AA38"/>
  <c r="AD38" s="1"/>
  <c r="AA28"/>
  <c r="AD28" s="1"/>
  <c r="AA3"/>
  <c r="AD3" s="1"/>
  <c r="AA29"/>
  <c r="AD29" s="1"/>
  <c r="AA27"/>
  <c r="AD27" s="1"/>
  <c r="AA42"/>
  <c r="AD42" s="1"/>
  <c r="AA4"/>
  <c r="AD4" s="1"/>
  <c r="AA17"/>
  <c r="AD17" s="1"/>
  <c r="AA11"/>
  <c r="AD11" s="1"/>
</calcChain>
</file>

<file path=xl/comments1.xml><?xml version="1.0" encoding="utf-8"?>
<comments xmlns="http://schemas.openxmlformats.org/spreadsheetml/2006/main">
  <authors>
    <author>Jaeyeon</author>
    <author>huikel</author>
    <author>Windows User</author>
    <author>yoojunbeom11</author>
  </authors>
  <commentList>
    <comment ref="Y5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Linked List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소스에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주석처리가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물품의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종류변화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Gcc</t>
        </r>
        <r>
          <rPr>
            <sz val="9"/>
            <color indexed="81"/>
            <rFont val="돋움"/>
            <family val="3"/>
            <charset val="129"/>
          </rPr>
          <t>버전이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달라서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채점시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있었습니다</t>
        </r>
        <r>
          <rPr>
            <sz val="9"/>
            <color indexed="81"/>
            <rFont val="Tahoma"/>
            <family val="2"/>
          </rPr>
          <t>.</t>
        </r>
      </text>
    </comment>
    <comment ref="Y6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Y7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실행화면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평면도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높이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수량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가격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실행해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물품이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팔리지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있거나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경유가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만족하셨습니다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깔끔합니다</t>
        </r>
        <r>
          <rPr>
            <sz val="9"/>
            <color indexed="81"/>
            <rFont val="Tahoma"/>
            <family val="2"/>
          </rPr>
          <t>.</t>
        </r>
      </text>
    </comment>
    <comment ref="X10" authorId="1">
      <text>
        <r>
          <rPr>
            <sz val="9"/>
            <color indexed="81"/>
            <rFont val="돋움"/>
            <family val="3"/>
            <charset val="129"/>
          </rPr>
          <t xml:space="preserve">시그윈에서 출력이 깨집니다. 별다른 실행 환경 이야기가 없습니다.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만족하셨습니다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Y11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요구사항을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만족했습니다</t>
        </r>
        <r>
          <rPr>
            <sz val="9"/>
            <color indexed="81"/>
            <rFont val="Tahoma"/>
            <family val="2"/>
          </rPr>
          <t>.</t>
        </r>
      </text>
    </comment>
    <comment ref="Y12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평면도가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미흡합니다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요구사항을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만족하셨습니다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앞으로는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끝낼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설계해놓으시기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Y13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가계도를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Y14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결과보고서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쓰실때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존대말과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통일하시면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만족하셨습니다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Y15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잘해놓으셨습니다</t>
        </r>
        <r>
          <rPr>
            <sz val="9"/>
            <color indexed="81"/>
            <rFont val="Tahoma"/>
            <family val="2"/>
          </rPr>
          <t xml:space="preserve">.  </t>
        </r>
        <r>
          <rPr>
            <sz val="9"/>
            <color indexed="81"/>
            <rFont val="돋움"/>
            <family val="3"/>
            <charset val="129"/>
          </rPr>
          <t>추가기능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Y16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영어로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아마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인코딩문제인것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손님이</t>
        </r>
        <r>
          <rPr>
            <sz val="9"/>
            <color indexed="81"/>
            <rFont val="Tahoma"/>
            <family val="2"/>
          </rPr>
          <t xml:space="preserve"> 10</t>
        </r>
        <r>
          <rPr>
            <sz val="9"/>
            <color indexed="81"/>
            <rFont val="돋움"/>
            <family val="3"/>
            <charset val="129"/>
          </rPr>
          <t>명입니다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부족합니다</t>
        </r>
        <r>
          <rPr>
            <sz val="9"/>
            <color indexed="81"/>
            <rFont val="Tahoma"/>
            <family val="2"/>
          </rPr>
          <t>.</t>
        </r>
      </text>
    </comment>
    <comment ref="Y19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손님이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물건을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상점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그러나</t>
        </r>
        <r>
          <rPr>
            <sz val="9"/>
            <color indexed="81"/>
            <rFont val="Tahoma"/>
            <family val="2"/>
          </rPr>
          <t xml:space="preserve"> 200</t>
        </r>
        <r>
          <rPr>
            <sz val="9"/>
            <color indexed="81"/>
            <rFont val="돋움"/>
            <family val="3"/>
            <charset val="129"/>
          </rPr>
          <t>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손님이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돌아다니는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기다릴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Y20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clear</t>
        </r>
        <r>
          <rPr>
            <sz val="9"/>
            <color indexed="81"/>
            <rFont val="돋움"/>
            <family val="3"/>
            <charset val="129"/>
          </rPr>
          <t>커맨드가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실행되지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첨부시</t>
        </r>
        <r>
          <rPr>
            <sz val="9"/>
            <color indexed="81"/>
            <rFont val="Tahoma"/>
            <family val="2"/>
          </rPr>
          <t xml:space="preserve"> clear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아쉽습니다</t>
        </r>
        <r>
          <rPr>
            <sz val="9"/>
            <color indexed="81"/>
            <rFont val="Tahoma"/>
            <family val="2"/>
          </rPr>
          <t xml:space="preserve">.  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만족하셨습니다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문자를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넣을때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무한루프가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걸립니다</t>
        </r>
        <r>
          <rPr>
            <sz val="9"/>
            <color indexed="81"/>
            <rFont val="Tahoma"/>
            <family val="2"/>
          </rPr>
          <t>.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매뉴얼에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실행화면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삽입한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수익이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약간의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버그가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있었습니다</t>
        </r>
        <r>
          <rPr>
            <sz val="9"/>
            <color indexed="81"/>
            <rFont val="Tahoma"/>
            <family val="2"/>
          </rPr>
          <t>.</t>
        </r>
      </text>
    </comment>
    <comment ref="Y22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만족하셨습니다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Y23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만족하셨습니다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손님이름을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루프가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생깁니다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Y26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위치를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입력하기는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어렵습니다</t>
        </r>
        <r>
          <rPr>
            <sz val="9"/>
            <color indexed="81"/>
            <rFont val="Tahoma"/>
            <family val="2"/>
          </rPr>
          <t>.</t>
        </r>
      </text>
    </comment>
    <comment ref="Y30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고객이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집은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물품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진열도와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물품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진열도를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표현하셨습니다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M33" authorId="2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공결증은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공무로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참가가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담당교수에게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양해를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학생이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결석했다는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증명하기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제도입니다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공결증을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가져온다고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정당화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않으며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미리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담당교수와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합의되지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경우에는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대통령이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사인해도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결석입니다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Y34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물품의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가격목록이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물품의</t>
        </r>
        <r>
          <rPr>
            <sz val="9"/>
            <color indexed="81"/>
            <rFont val="Tahoma"/>
            <family val="2"/>
          </rPr>
          <t xml:space="preserve"> z</t>
        </r>
        <r>
          <rPr>
            <sz val="9"/>
            <color indexed="81"/>
            <rFont val="돋움"/>
            <family val="3"/>
            <charset val="129"/>
          </rPr>
          <t>위치가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</t>
        </r>
      </text>
    </comment>
    <comment ref="F37" authorId="3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늦게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와서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나가버리면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곤란합니다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들어오지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마세요</t>
        </r>
        <r>
          <rPr>
            <sz val="9"/>
            <color indexed="81"/>
            <rFont val="Tahoma"/>
            <family val="2"/>
          </rPr>
          <t>.</t>
        </r>
      </text>
    </comment>
    <comment ref="Y37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만족하셨지만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나타난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평면도를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주류점이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인상깊습니다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Y38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아이유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물품이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쌓여있는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꺼내는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</t>
        </r>
      </text>
    </comment>
    <comment ref="X39" authorId="1">
      <text>
        <r>
          <rPr>
            <sz val="9"/>
            <color indexed="81"/>
            <rFont val="돋움"/>
            <family val="3"/>
            <charset val="129"/>
          </rPr>
          <t xml:space="preserve">시그윈에서 출력이 깨집니다. 별다른 실행 환경 이야기가 없습니다.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1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과제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확인했습니다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Y43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코드가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짧습니다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X45" authorId="1">
      <text>
        <r>
          <rPr>
            <sz val="9"/>
            <color indexed="81"/>
            <rFont val="돋움"/>
            <family val="3"/>
            <charset val="129"/>
          </rPr>
          <t>파일을 하나 빠뜨리신 것 같습니다. 컴파일 안됩니다.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6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무언가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
Cygwin</t>
        </r>
        <r>
          <rPr>
            <sz val="9"/>
            <color indexed="81"/>
            <rFont val="돋움"/>
            <family val="3"/>
            <charset val="129"/>
          </rPr>
          <t>환경이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아닙니다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Y47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내셔서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드립니다</t>
        </r>
        <r>
          <rPr>
            <sz val="9"/>
            <color indexed="81"/>
            <rFont val="Tahoma"/>
            <family val="2"/>
          </rPr>
          <t>.</t>
        </r>
      </text>
    </comment>
    <comment ref="Y48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물품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고객이</t>
        </r>
        <r>
          <rPr>
            <sz val="9"/>
            <color indexed="81"/>
            <rFont val="Tahoma"/>
            <family val="2"/>
          </rPr>
          <t xml:space="preserve"> 10</t>
        </r>
        <r>
          <rPr>
            <sz val="9"/>
            <color indexed="81"/>
            <rFont val="돋움"/>
            <family val="3"/>
            <charset val="129"/>
          </rPr>
          <t>명입니다</t>
        </r>
        <r>
          <rPr>
            <sz val="9"/>
            <color indexed="81"/>
            <rFont val="Tahoma"/>
            <family val="2"/>
          </rPr>
          <t>.
Warning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처리하시는게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X50" authorId="1">
      <text>
        <r>
          <rPr>
            <sz val="9"/>
            <color indexed="81"/>
            <rFont val="돋움"/>
            <family val="3"/>
            <charset val="129"/>
          </rPr>
          <t xml:space="preserve">시그윈에서 출력이 깨집니다. 별다른 실행 환경 이야기가 없습니다.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<sst xmlns="http://schemas.openxmlformats.org/spreadsheetml/2006/main" count="289" uniqueCount="161">
  <si>
    <t>성명</t>
  </si>
  <si>
    <t>학년</t>
  </si>
  <si>
    <t>200711423</t>
  </si>
  <si>
    <t>김용호</t>
  </si>
  <si>
    <t>2</t>
  </si>
  <si>
    <t/>
  </si>
  <si>
    <t>200711444</t>
  </si>
  <si>
    <t>양동은</t>
  </si>
  <si>
    <t>200711449</t>
  </si>
  <si>
    <t>유명진</t>
  </si>
  <si>
    <t>200711465</t>
  </si>
  <si>
    <t>이홍재</t>
  </si>
  <si>
    <t>200711466</t>
  </si>
  <si>
    <t>장세영</t>
  </si>
  <si>
    <t>200711469</t>
  </si>
  <si>
    <t>정강</t>
  </si>
  <si>
    <t>200811306</t>
  </si>
  <si>
    <t>이해성</t>
  </si>
  <si>
    <t>200911408</t>
  </si>
  <si>
    <t>이대희</t>
  </si>
  <si>
    <t>1</t>
  </si>
  <si>
    <t>200911411</t>
  </si>
  <si>
    <t>이상규</t>
  </si>
  <si>
    <t>201011307</t>
  </si>
  <si>
    <t>강민구</t>
  </si>
  <si>
    <t>201011308</t>
  </si>
  <si>
    <t>고명준</t>
  </si>
  <si>
    <t>201011309</t>
  </si>
  <si>
    <t>권선일</t>
  </si>
  <si>
    <t>201011310</t>
  </si>
  <si>
    <t>권익진</t>
  </si>
  <si>
    <t>김민욱</t>
  </si>
  <si>
    <t>201011316</t>
  </si>
  <si>
    <t>김성엽</t>
  </si>
  <si>
    <t>201011318</t>
  </si>
  <si>
    <t>김슬기</t>
  </si>
  <si>
    <t>김영관</t>
  </si>
  <si>
    <t>201011320</t>
  </si>
  <si>
    <t>김용현</t>
  </si>
  <si>
    <t>201011322</t>
  </si>
  <si>
    <t>김은빈</t>
  </si>
  <si>
    <t>201011324</t>
  </si>
  <si>
    <t>김정곤</t>
  </si>
  <si>
    <t>201011326</t>
  </si>
  <si>
    <t>김호준</t>
  </si>
  <si>
    <t>201011331</t>
  </si>
  <si>
    <t>박세동</t>
  </si>
  <si>
    <t>201011332</t>
  </si>
  <si>
    <t>박재원</t>
  </si>
  <si>
    <t>201011333</t>
  </si>
  <si>
    <t>박주형</t>
  </si>
  <si>
    <t>201011334</t>
  </si>
  <si>
    <t>박진성</t>
  </si>
  <si>
    <t>201011336</t>
  </si>
  <si>
    <t>백인선</t>
  </si>
  <si>
    <t>201011337</t>
  </si>
  <si>
    <t>변영석</t>
  </si>
  <si>
    <t>201011340</t>
  </si>
  <si>
    <t>신승우</t>
  </si>
  <si>
    <t>201011343</t>
  </si>
  <si>
    <t>양현우</t>
  </si>
  <si>
    <t>201011344</t>
  </si>
  <si>
    <t>연유빈</t>
  </si>
  <si>
    <t>201011345</t>
  </si>
  <si>
    <t>오고은</t>
  </si>
  <si>
    <t>201011346</t>
  </si>
  <si>
    <t>오지연</t>
  </si>
  <si>
    <t>201011347</t>
  </si>
  <si>
    <t>윤동주</t>
  </si>
  <si>
    <t>201011349</t>
  </si>
  <si>
    <t>이규진</t>
  </si>
  <si>
    <t>201011351</t>
  </si>
  <si>
    <t>이소연</t>
  </si>
  <si>
    <t>201011354</t>
  </si>
  <si>
    <t>이자형</t>
  </si>
  <si>
    <t>201011356</t>
  </si>
  <si>
    <t>이종찬</t>
  </si>
  <si>
    <t>201011357</t>
  </si>
  <si>
    <t>이주희</t>
  </si>
  <si>
    <t>201011358</t>
  </si>
  <si>
    <t>임국현</t>
  </si>
  <si>
    <t>201011359</t>
  </si>
  <si>
    <t>임종화</t>
  </si>
  <si>
    <t>201011360</t>
  </si>
  <si>
    <t>장윤정</t>
  </si>
  <si>
    <t>201011362</t>
  </si>
  <si>
    <t>전일우</t>
  </si>
  <si>
    <t>201011363</t>
  </si>
  <si>
    <t>전혜영</t>
  </si>
  <si>
    <t>201011364</t>
  </si>
  <si>
    <t>정광용</t>
  </si>
  <si>
    <t>201011367</t>
  </si>
  <si>
    <t>정현규</t>
  </si>
  <si>
    <t>201011369</t>
  </si>
  <si>
    <t>차금옥</t>
  </si>
  <si>
    <t>201011370</t>
  </si>
  <si>
    <t>채희준</t>
  </si>
  <si>
    <t>201011376</t>
  </si>
  <si>
    <t>한지승</t>
  </si>
  <si>
    <t>200611478</t>
  </si>
  <si>
    <t>성두훈</t>
  </si>
  <si>
    <t>09.10</t>
    <phoneticPr fontId="3" type="noConversion"/>
  </si>
  <si>
    <t>09.17</t>
    <phoneticPr fontId="3" type="noConversion"/>
  </si>
  <si>
    <t>09.24</t>
    <phoneticPr fontId="3" type="noConversion"/>
  </si>
  <si>
    <t>10.01</t>
    <phoneticPr fontId="3" type="noConversion"/>
  </si>
  <si>
    <t>10.08</t>
    <phoneticPr fontId="3" type="noConversion"/>
  </si>
  <si>
    <t>10.15</t>
    <phoneticPr fontId="3" type="noConversion"/>
  </si>
  <si>
    <t>10.29</t>
    <phoneticPr fontId="3" type="noConversion"/>
  </si>
  <si>
    <t>11.05</t>
    <phoneticPr fontId="3" type="noConversion"/>
  </si>
  <si>
    <t>11.12</t>
    <phoneticPr fontId="3" type="noConversion"/>
  </si>
  <si>
    <t>11.19</t>
    <phoneticPr fontId="3" type="noConversion"/>
  </si>
  <si>
    <t>11.26</t>
    <phoneticPr fontId="3" type="noConversion"/>
  </si>
  <si>
    <t>12.10</t>
    <phoneticPr fontId="3" type="noConversion"/>
  </si>
  <si>
    <t>숙제#1</t>
    <phoneticPr fontId="3" type="noConversion"/>
  </si>
  <si>
    <t>숙제#2</t>
    <phoneticPr fontId="3" type="noConversion"/>
  </si>
  <si>
    <t>숙제#3</t>
    <phoneticPr fontId="3" type="noConversion"/>
  </si>
  <si>
    <t>숙제#4</t>
    <phoneticPr fontId="3" type="noConversion"/>
  </si>
  <si>
    <t>숙제#5</t>
    <phoneticPr fontId="3" type="noConversion"/>
  </si>
  <si>
    <t>숙제#6</t>
    <phoneticPr fontId="3" type="noConversion"/>
  </si>
  <si>
    <t>출석 총합
(10점)</t>
    <phoneticPr fontId="3" type="noConversion"/>
  </si>
  <si>
    <t>숙제 총합
(15점)</t>
    <phoneticPr fontId="3" type="noConversion"/>
  </si>
  <si>
    <t>프로젝트#1
(10점)</t>
    <phoneticPr fontId="3" type="noConversion"/>
  </si>
  <si>
    <t>프로젝트#2
(10점)</t>
    <phoneticPr fontId="3" type="noConversion"/>
  </si>
  <si>
    <t>학점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</si>
  <si>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</si>
  <si>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</si>
  <si>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</si>
  <si>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지각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</si>
  <si>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</si>
  <si>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</si>
  <si>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</si>
  <si>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지각</t>
    <phoneticPr fontId="3" type="noConversion"/>
  </si>
  <si>
    <t>중간고사
(100점)</t>
    <phoneticPr fontId="3" type="noConversion"/>
  </si>
  <si>
    <t>중간고사
(25점 환산)</t>
    <phoneticPr fontId="3" type="noConversion"/>
  </si>
  <si>
    <t>평균</t>
    <phoneticPr fontId="3" type="noConversion"/>
  </si>
  <si>
    <t>X</t>
    <phoneticPr fontId="3" type="noConversion"/>
  </si>
  <si>
    <t>지각</t>
    <phoneticPr fontId="3" type="noConversion"/>
  </si>
  <si>
    <t>X</t>
    <phoneticPr fontId="3" type="noConversion"/>
  </si>
  <si>
    <t>x</t>
    <phoneticPr fontId="3" type="noConversion"/>
  </si>
  <si>
    <t>지각</t>
    <phoneticPr fontId="3" type="noConversion"/>
  </si>
  <si>
    <t>X</t>
    <phoneticPr fontId="3" type="noConversion"/>
  </si>
  <si>
    <t>x</t>
    <phoneticPr fontId="3" type="noConversion"/>
  </si>
  <si>
    <t>지각</t>
    <phoneticPr fontId="3" type="noConversion"/>
  </si>
  <si>
    <t>X</t>
  </si>
  <si>
    <t>x</t>
    <phoneticPr fontId="3" type="noConversion"/>
  </si>
  <si>
    <t>X</t>
    <phoneticPr fontId="3" type="noConversion"/>
  </si>
  <si>
    <t>총합
(100점)</t>
    <phoneticPr fontId="3" type="noConversion"/>
  </si>
  <si>
    <t>기말고사
(100점)</t>
    <phoneticPr fontId="3" type="noConversion"/>
  </si>
  <si>
    <t>기말고사
(30점 환산)</t>
    <phoneticPr fontId="3" type="noConversion"/>
  </si>
  <si>
    <t>x</t>
    <phoneticPr fontId="3" type="noConversion"/>
  </si>
  <si>
    <t>학번</t>
    <phoneticPr fontId="3" type="noConversion"/>
  </si>
  <si>
    <t>A</t>
    <phoneticPr fontId="3" type="noConversion"/>
  </si>
  <si>
    <t>B</t>
    <phoneticPr fontId="3" type="noConversion"/>
  </si>
  <si>
    <t>A+</t>
    <phoneticPr fontId="3" type="noConversion"/>
  </si>
  <si>
    <t>B+</t>
    <phoneticPr fontId="3" type="noConversion"/>
  </si>
  <si>
    <t>C+</t>
    <phoneticPr fontId="3" type="noConversion"/>
  </si>
  <si>
    <t>C</t>
    <phoneticPr fontId="3" type="noConversion"/>
  </si>
  <si>
    <t>F</t>
    <phoneticPr fontId="3" type="noConversion"/>
  </si>
  <si>
    <t>D+</t>
    <phoneticPr fontId="3" type="noConversion"/>
  </si>
  <si>
    <t>D</t>
    <phoneticPr fontId="3" type="noConversion"/>
  </si>
  <si>
    <t>B+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</si>
</sst>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맑은 고딕"/>
      <family val="2"/>
      <charset val="129"/>
      <scheme val="minor"/>
    </font>
    <font>
      <b/>
      <sz val="9"/>
      <color theme="1"/>
      <name val="돋움체"/>
      <family val="3"/>
      <charset val="129"/>
    </font>
    <font>
      <sz val="9"/>
      <color theme="1"/>
      <name val="돋움체"/>
      <family val="3"/>
      <charset val="129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rgb="FF000000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7F7F7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9" fillId="4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2"/>
  <sheetViews>
    <sheetView tabSelected="1" topLeftCell="B7" workbookViewId="0">
      <selection activeCell="AF7" sqref="AF1:AF1048576"/>
    </sheetView>
  </sheetViews>
  <sheetFormatPr defaultRowHeight="16.5"/>
  <cols>
    <col min="1" max="1" width="8.25" style="3" bestFit="1" customWidth="1"/>
    <col min="2" max="2" width="6" style="3" bestFit="1" customWidth="1"/>
    <col min="3" max="3" width="4.75" style="3" customWidth="1"/>
    <col min="4" max="15" width="5" style="3" customWidth="1"/>
    <col min="16" max="16" width="8.875" style="3" customWidth="1"/>
    <col min="17" max="20" width="6.5" style="3" customWidth="1"/>
    <col min="21" max="21" width="6.875" style="3" customWidth="1"/>
    <col min="22" max="22" width="6.5" style="3" customWidth="1"/>
    <col min="23" max="23" width="8.875" style="3" customWidth="1"/>
    <col min="24" max="25" width="9.75" style="3" customWidth="1"/>
    <col min="26" max="26" width="9.375" style="3" customWidth="1"/>
    <col min="27" max="28" width="10.875" style="3" customWidth="1"/>
    <col min="29" max="29" width="11" style="3" customWidth="1"/>
    <col min="30" max="30" width="7.25" style="3" customWidth="1"/>
    <col min="31" max="31" width="6.125" style="3" customWidth="1"/>
    <col min="32" max="16384" width="9" style="3"/>
  </cols>
  <sheetData>
    <row r="1" spans="1:31" ht="22.5">
      <c r="A1" s="2" t="s">
        <v>150</v>
      </c>
      <c r="B1" s="2" t="s">
        <v>0</v>
      </c>
      <c r="C1" s="2" t="s">
        <v>1</v>
      </c>
      <c r="D1" s="1" t="s">
        <v>101</v>
      </c>
      <c r="E1" s="1" t="s">
        <v>102</v>
      </c>
      <c r="F1" s="1" t="s">
        <v>103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119</v>
      </c>
      <c r="Q1" s="1" t="s">
        <v>113</v>
      </c>
      <c r="R1" s="1" t="s">
        <v>114</v>
      </c>
      <c r="S1" s="1" t="s">
        <v>115</v>
      </c>
      <c r="T1" s="1" t="s">
        <v>116</v>
      </c>
      <c r="U1" s="1" t="s">
        <v>117</v>
      </c>
      <c r="V1" s="1" t="s">
        <v>118</v>
      </c>
      <c r="W1" s="1" t="s">
        <v>120</v>
      </c>
      <c r="X1" s="1" t="s">
        <v>121</v>
      </c>
      <c r="Y1" s="1" t="s">
        <v>122</v>
      </c>
      <c r="Z1" s="1" t="s">
        <v>132</v>
      </c>
      <c r="AA1" s="1" t="s">
        <v>133</v>
      </c>
      <c r="AB1" s="1" t="s">
        <v>147</v>
      </c>
      <c r="AC1" s="1" t="s">
        <v>148</v>
      </c>
      <c r="AD1" s="1" t="s">
        <v>146</v>
      </c>
      <c r="AE1" s="1" t="s">
        <v>123</v>
      </c>
    </row>
    <row r="2" spans="1:31">
      <c r="A2" s="5" t="s">
        <v>77</v>
      </c>
      <c r="B2" s="5" t="s">
        <v>78</v>
      </c>
      <c r="C2" s="5" t="s">
        <v>20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>
        <v>10</v>
      </c>
      <c r="Q2" s="5"/>
      <c r="R2" s="5"/>
      <c r="S2" s="5"/>
      <c r="T2" s="5"/>
      <c r="U2" s="5"/>
      <c r="V2" s="5"/>
      <c r="W2" s="6">
        <v>15</v>
      </c>
      <c r="X2" s="11">
        <v>10</v>
      </c>
      <c r="Y2" s="5">
        <v>9</v>
      </c>
      <c r="Z2" s="5">
        <v>100</v>
      </c>
      <c r="AA2" s="4">
        <f t="shared" ref="AA2:AA33" si="0">Z2*0.25</f>
        <v>25</v>
      </c>
      <c r="AB2" s="4">
        <v>100</v>
      </c>
      <c r="AC2" s="4">
        <f t="shared" ref="AC2:AC33" si="1">AB2*0.3</f>
        <v>30</v>
      </c>
      <c r="AD2" s="4">
        <f t="shared" ref="AD2:AD33" si="2">SUM(P2,W2,X2,Y2,AA2,AC2)</f>
        <v>99</v>
      </c>
      <c r="AE2" s="5" t="s">
        <v>153</v>
      </c>
    </row>
    <row r="3" spans="1:31">
      <c r="A3" s="5" t="s">
        <v>89</v>
      </c>
      <c r="B3" s="5" t="s">
        <v>90</v>
      </c>
      <c r="C3" s="5" t="s">
        <v>20</v>
      </c>
      <c r="D3" s="5"/>
      <c r="E3" s="5"/>
      <c r="F3" s="5"/>
      <c r="G3" s="5"/>
      <c r="H3" s="5"/>
      <c r="I3" s="5"/>
      <c r="J3" s="5"/>
      <c r="K3" s="5"/>
      <c r="L3" s="5" t="s">
        <v>138</v>
      </c>
      <c r="M3" s="5"/>
      <c r="N3" s="5"/>
      <c r="O3" s="5"/>
      <c r="P3" s="7">
        <v>10</v>
      </c>
      <c r="Q3" s="5"/>
      <c r="R3" s="5"/>
      <c r="S3" s="5"/>
      <c r="T3" s="5"/>
      <c r="U3" s="5"/>
      <c r="V3" s="5"/>
      <c r="W3" s="7">
        <v>15</v>
      </c>
      <c r="X3" s="11">
        <v>10</v>
      </c>
      <c r="Y3" s="5">
        <v>10</v>
      </c>
      <c r="Z3" s="5">
        <v>100</v>
      </c>
      <c r="AA3" s="4">
        <f t="shared" si="0"/>
        <v>25</v>
      </c>
      <c r="AB3" s="4">
        <v>95</v>
      </c>
      <c r="AC3" s="4">
        <f t="shared" si="1"/>
        <v>28.5</v>
      </c>
      <c r="AD3" s="4">
        <f t="shared" si="2"/>
        <v>98.5</v>
      </c>
      <c r="AE3" s="5" t="s">
        <v>153</v>
      </c>
    </row>
    <row r="4" spans="1:31">
      <c r="A4" s="5" t="s">
        <v>97</v>
      </c>
      <c r="B4" s="5" t="s">
        <v>98</v>
      </c>
      <c r="C4" s="5" t="s">
        <v>20</v>
      </c>
      <c r="D4" s="5"/>
      <c r="E4" s="5"/>
      <c r="F4" s="5"/>
      <c r="G4" s="5"/>
      <c r="H4" s="5"/>
      <c r="I4" s="5"/>
      <c r="J4" s="5"/>
      <c r="K4" s="5"/>
      <c r="L4" s="5" t="s">
        <v>138</v>
      </c>
      <c r="M4" s="5"/>
      <c r="N4" s="5"/>
      <c r="O4" s="5"/>
      <c r="P4" s="7">
        <v>10</v>
      </c>
      <c r="Q4" s="5"/>
      <c r="R4" s="5"/>
      <c r="S4" s="5"/>
      <c r="T4" s="5"/>
      <c r="U4" s="5"/>
      <c r="V4" s="5"/>
      <c r="W4" s="7">
        <v>15</v>
      </c>
      <c r="X4" s="11">
        <v>10</v>
      </c>
      <c r="Y4" s="5">
        <v>10</v>
      </c>
      <c r="Z4" s="5">
        <v>97</v>
      </c>
      <c r="AA4" s="4">
        <f t="shared" si="0"/>
        <v>24.25</v>
      </c>
      <c r="AB4" s="4">
        <v>95</v>
      </c>
      <c r="AC4" s="4">
        <f t="shared" si="1"/>
        <v>28.5</v>
      </c>
      <c r="AD4" s="4">
        <f t="shared" si="2"/>
        <v>97.75</v>
      </c>
      <c r="AE4" s="5" t="s">
        <v>153</v>
      </c>
    </row>
    <row r="5" spans="1:31">
      <c r="A5" s="5" t="s">
        <v>10</v>
      </c>
      <c r="B5" s="5" t="s">
        <v>11</v>
      </c>
      <c r="C5" s="5" t="s">
        <v>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7">
        <v>10</v>
      </c>
      <c r="Q5" s="5"/>
      <c r="R5" s="5"/>
      <c r="S5" s="5"/>
      <c r="T5" s="5"/>
      <c r="U5" s="5"/>
      <c r="V5" s="5"/>
      <c r="W5" s="7">
        <v>15</v>
      </c>
      <c r="X5" s="11">
        <v>10</v>
      </c>
      <c r="Y5" s="5">
        <v>10</v>
      </c>
      <c r="Z5" s="5">
        <v>95</v>
      </c>
      <c r="AA5" s="4">
        <f t="shared" si="0"/>
        <v>23.75</v>
      </c>
      <c r="AB5" s="4">
        <v>95</v>
      </c>
      <c r="AC5" s="4">
        <f t="shared" si="1"/>
        <v>28.5</v>
      </c>
      <c r="AD5" s="4">
        <f t="shared" si="2"/>
        <v>97.25</v>
      </c>
      <c r="AE5" s="5" t="s">
        <v>153</v>
      </c>
    </row>
    <row r="6" spans="1:31">
      <c r="A6" s="4" t="s">
        <v>21</v>
      </c>
      <c r="B6" s="4" t="s">
        <v>22</v>
      </c>
      <c r="C6" s="4" t="s">
        <v>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7">
        <v>10</v>
      </c>
      <c r="Q6" s="4"/>
      <c r="R6" s="4"/>
      <c r="S6" s="4"/>
      <c r="T6" s="4"/>
      <c r="U6" s="4"/>
      <c r="V6" s="4"/>
      <c r="W6" s="7">
        <v>15</v>
      </c>
      <c r="X6" s="10">
        <v>10</v>
      </c>
      <c r="Y6" s="4">
        <v>7</v>
      </c>
      <c r="Z6" s="4">
        <v>100</v>
      </c>
      <c r="AA6" s="4">
        <f t="shared" si="0"/>
        <v>25</v>
      </c>
      <c r="AB6" s="4">
        <v>95</v>
      </c>
      <c r="AC6" s="4">
        <f t="shared" si="1"/>
        <v>28.5</v>
      </c>
      <c r="AD6" s="4">
        <f t="shared" si="2"/>
        <v>95.5</v>
      </c>
      <c r="AE6" s="5" t="s">
        <v>153</v>
      </c>
    </row>
    <row r="7" spans="1:31">
      <c r="A7" s="5" t="s">
        <v>57</v>
      </c>
      <c r="B7" s="4" t="s">
        <v>48</v>
      </c>
      <c r="C7" s="4" t="s">
        <v>20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7">
        <v>10</v>
      </c>
      <c r="Q7" s="4"/>
      <c r="R7" s="4"/>
      <c r="S7" s="4"/>
      <c r="T7" s="4"/>
      <c r="U7" s="4"/>
      <c r="V7" s="4"/>
      <c r="W7" s="7">
        <v>15</v>
      </c>
      <c r="X7" s="10">
        <v>10</v>
      </c>
      <c r="Y7" s="4">
        <v>10</v>
      </c>
      <c r="Z7" s="4">
        <v>97</v>
      </c>
      <c r="AA7" s="4">
        <f t="shared" si="0"/>
        <v>24.25</v>
      </c>
      <c r="AB7" s="4">
        <v>87</v>
      </c>
      <c r="AC7" s="4">
        <f t="shared" si="1"/>
        <v>26.099999999999998</v>
      </c>
      <c r="AD7" s="4">
        <f t="shared" si="2"/>
        <v>95.35</v>
      </c>
      <c r="AE7" s="5" t="s">
        <v>153</v>
      </c>
    </row>
    <row r="8" spans="1:31">
      <c r="A8" s="4" t="s">
        <v>51</v>
      </c>
      <c r="B8" s="5" t="s">
        <v>58</v>
      </c>
      <c r="C8" s="5" t="s">
        <v>20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7">
        <v>10</v>
      </c>
      <c r="Q8" s="5"/>
      <c r="R8" s="5"/>
      <c r="S8" s="5"/>
      <c r="T8" s="5"/>
      <c r="U8" s="5"/>
      <c r="V8" s="5" t="s">
        <v>145</v>
      </c>
      <c r="W8" s="7">
        <v>13</v>
      </c>
      <c r="X8" s="11">
        <v>10</v>
      </c>
      <c r="Y8" s="5">
        <v>10</v>
      </c>
      <c r="Z8" s="5">
        <v>95</v>
      </c>
      <c r="AA8" s="4">
        <f t="shared" si="0"/>
        <v>23.75</v>
      </c>
      <c r="AB8" s="4">
        <v>95</v>
      </c>
      <c r="AC8" s="4">
        <f t="shared" si="1"/>
        <v>28.5</v>
      </c>
      <c r="AD8" s="4">
        <f t="shared" si="2"/>
        <v>95.25</v>
      </c>
      <c r="AE8" s="5" t="s">
        <v>153</v>
      </c>
    </row>
    <row r="9" spans="1:31">
      <c r="A9" s="5" t="s">
        <v>37</v>
      </c>
      <c r="B9" s="4" t="s">
        <v>30</v>
      </c>
      <c r="C9" s="4" t="s">
        <v>20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7">
        <v>10</v>
      </c>
      <c r="Q9" s="4"/>
      <c r="R9" s="4"/>
      <c r="S9" s="4"/>
      <c r="T9" s="4"/>
      <c r="U9" s="4"/>
      <c r="V9" s="4"/>
      <c r="W9" s="7">
        <v>15</v>
      </c>
      <c r="X9" s="10">
        <v>10</v>
      </c>
      <c r="Y9" s="4">
        <v>10</v>
      </c>
      <c r="Z9" s="4">
        <v>95</v>
      </c>
      <c r="AA9" s="4">
        <f t="shared" si="0"/>
        <v>23.75</v>
      </c>
      <c r="AB9" s="4">
        <v>88</v>
      </c>
      <c r="AC9" s="4">
        <f t="shared" si="1"/>
        <v>26.4</v>
      </c>
      <c r="AD9" s="4">
        <f t="shared" si="2"/>
        <v>95.15</v>
      </c>
      <c r="AE9" s="5" t="s">
        <v>153</v>
      </c>
    </row>
    <row r="10" spans="1:31" ht="17.25" customHeight="1">
      <c r="A10" s="4" t="s">
        <v>6</v>
      </c>
      <c r="B10" s="4" t="s">
        <v>52</v>
      </c>
      <c r="C10" s="4" t="s">
        <v>20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7">
        <v>10</v>
      </c>
      <c r="Q10" s="4"/>
      <c r="R10" s="4"/>
      <c r="S10" s="4"/>
      <c r="T10" s="4"/>
      <c r="U10" s="4"/>
      <c r="V10" s="4"/>
      <c r="W10" s="7">
        <v>15</v>
      </c>
      <c r="X10" s="10">
        <v>7</v>
      </c>
      <c r="Y10" s="4">
        <v>10</v>
      </c>
      <c r="Z10" s="4">
        <v>98</v>
      </c>
      <c r="AA10" s="4">
        <f t="shared" si="0"/>
        <v>24.5</v>
      </c>
      <c r="AB10" s="4">
        <v>95</v>
      </c>
      <c r="AC10" s="4">
        <f t="shared" si="1"/>
        <v>28.5</v>
      </c>
      <c r="AD10" s="4">
        <f t="shared" si="2"/>
        <v>95</v>
      </c>
      <c r="AE10" s="5" t="s">
        <v>153</v>
      </c>
    </row>
    <row r="11" spans="1:31">
      <c r="A11" s="5" t="s">
        <v>41</v>
      </c>
      <c r="B11" s="4" t="s">
        <v>7</v>
      </c>
      <c r="C11" s="4" t="s">
        <v>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7">
        <v>10</v>
      </c>
      <c r="Q11" s="4"/>
      <c r="R11" s="4"/>
      <c r="S11" s="4"/>
      <c r="T11" s="4"/>
      <c r="U11" s="4"/>
      <c r="V11" s="4"/>
      <c r="W11" s="7">
        <v>15</v>
      </c>
      <c r="X11" s="10">
        <v>10</v>
      </c>
      <c r="Y11" s="4">
        <v>10</v>
      </c>
      <c r="Z11" s="4">
        <v>98</v>
      </c>
      <c r="AA11" s="4">
        <f t="shared" si="0"/>
        <v>24.5</v>
      </c>
      <c r="AB11" s="4">
        <v>85</v>
      </c>
      <c r="AC11" s="4">
        <f t="shared" si="1"/>
        <v>25.5</v>
      </c>
      <c r="AD11" s="4">
        <f t="shared" si="2"/>
        <v>95</v>
      </c>
      <c r="AE11" s="5" t="s">
        <v>153</v>
      </c>
    </row>
    <row r="12" spans="1:31">
      <c r="A12" s="4" t="s">
        <v>12</v>
      </c>
      <c r="B12" s="5" t="s">
        <v>42</v>
      </c>
      <c r="C12" s="5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7">
        <v>10</v>
      </c>
      <c r="Q12" s="5"/>
      <c r="R12" s="5"/>
      <c r="S12" s="5"/>
      <c r="T12" s="5"/>
      <c r="U12" s="5"/>
      <c r="V12" s="5"/>
      <c r="W12" s="7">
        <v>15</v>
      </c>
      <c r="X12" s="10">
        <v>10</v>
      </c>
      <c r="Y12" s="5">
        <v>9</v>
      </c>
      <c r="Z12" s="5">
        <v>100</v>
      </c>
      <c r="AA12" s="4">
        <f t="shared" si="0"/>
        <v>25</v>
      </c>
      <c r="AB12" s="4">
        <v>86</v>
      </c>
      <c r="AC12" s="4">
        <f t="shared" si="1"/>
        <v>25.8</v>
      </c>
      <c r="AD12" s="4">
        <f t="shared" si="2"/>
        <v>94.8</v>
      </c>
      <c r="AE12" s="5" t="s">
        <v>151</v>
      </c>
    </row>
    <row r="13" spans="1:31">
      <c r="A13" s="4" t="s">
        <v>29</v>
      </c>
      <c r="B13" s="4" t="s">
        <v>13</v>
      </c>
      <c r="C13" s="4" t="s">
        <v>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7">
        <v>10</v>
      </c>
      <c r="Q13" s="4"/>
      <c r="R13" s="4"/>
      <c r="S13" s="4"/>
      <c r="T13" s="4"/>
      <c r="U13" s="4"/>
      <c r="V13" s="4"/>
      <c r="W13" s="7">
        <v>15</v>
      </c>
      <c r="X13" s="10">
        <v>10</v>
      </c>
      <c r="Y13" s="4">
        <v>10</v>
      </c>
      <c r="Z13" s="4">
        <v>95</v>
      </c>
      <c r="AA13" s="4">
        <f t="shared" si="0"/>
        <v>23.75</v>
      </c>
      <c r="AB13" s="4">
        <v>85</v>
      </c>
      <c r="AC13" s="4">
        <f t="shared" si="1"/>
        <v>25.5</v>
      </c>
      <c r="AD13" s="4">
        <f t="shared" si="2"/>
        <v>94.25</v>
      </c>
      <c r="AE13" s="5" t="s">
        <v>151</v>
      </c>
    </row>
    <row r="14" spans="1:31">
      <c r="A14" s="4" t="s">
        <v>2</v>
      </c>
      <c r="B14" s="5" t="s">
        <v>38</v>
      </c>
      <c r="C14" s="5" t="s">
        <v>20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7">
        <v>10</v>
      </c>
      <c r="Q14" s="5"/>
      <c r="R14" s="5"/>
      <c r="S14" s="5"/>
      <c r="T14" s="5"/>
      <c r="U14" s="5"/>
      <c r="V14" s="5"/>
      <c r="W14" s="7">
        <v>15</v>
      </c>
      <c r="X14" s="11">
        <v>8</v>
      </c>
      <c r="Y14" s="5">
        <v>10</v>
      </c>
      <c r="Z14" s="5">
        <v>87</v>
      </c>
      <c r="AA14" s="4">
        <f t="shared" si="0"/>
        <v>21.75</v>
      </c>
      <c r="AB14" s="4">
        <v>95</v>
      </c>
      <c r="AC14" s="4">
        <f t="shared" si="1"/>
        <v>28.5</v>
      </c>
      <c r="AD14" s="4">
        <f t="shared" si="2"/>
        <v>93.25</v>
      </c>
      <c r="AE14" s="5" t="s">
        <v>151</v>
      </c>
    </row>
    <row r="15" spans="1:31">
      <c r="A15" s="5" t="s">
        <v>53</v>
      </c>
      <c r="B15" s="4" t="s">
        <v>3</v>
      </c>
      <c r="C15" s="4" t="s">
        <v>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 t="s">
        <v>141</v>
      </c>
      <c r="O15" s="4"/>
      <c r="P15" s="12">
        <v>10</v>
      </c>
      <c r="Q15" s="4"/>
      <c r="R15" s="4"/>
      <c r="S15" s="4"/>
      <c r="T15" s="4"/>
      <c r="U15" s="4"/>
      <c r="V15" s="4"/>
      <c r="W15" s="12">
        <v>15</v>
      </c>
      <c r="X15" s="4">
        <v>10</v>
      </c>
      <c r="Y15" s="4">
        <v>10</v>
      </c>
      <c r="Z15" s="4">
        <v>100</v>
      </c>
      <c r="AA15" s="4">
        <f t="shared" si="0"/>
        <v>25</v>
      </c>
      <c r="AB15" s="4">
        <v>77</v>
      </c>
      <c r="AC15" s="4">
        <f t="shared" si="1"/>
        <v>23.099999999999998</v>
      </c>
      <c r="AD15" s="4">
        <f t="shared" si="2"/>
        <v>93.1</v>
      </c>
      <c r="AE15" s="5" t="s">
        <v>151</v>
      </c>
    </row>
    <row r="16" spans="1:31">
      <c r="A16" s="4" t="s">
        <v>99</v>
      </c>
      <c r="B16" s="5" t="s">
        <v>54</v>
      </c>
      <c r="C16" s="5" t="s">
        <v>20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7">
        <v>10</v>
      </c>
      <c r="Q16" s="5"/>
      <c r="R16" s="5"/>
      <c r="S16" s="5"/>
      <c r="T16" s="5"/>
      <c r="U16" s="5"/>
      <c r="V16" s="5"/>
      <c r="W16" s="7">
        <v>15</v>
      </c>
      <c r="X16" s="11">
        <v>8</v>
      </c>
      <c r="Y16" s="5">
        <v>7</v>
      </c>
      <c r="Z16" s="5">
        <v>98</v>
      </c>
      <c r="AA16" s="4">
        <f t="shared" si="0"/>
        <v>24.5</v>
      </c>
      <c r="AB16" s="4">
        <v>95</v>
      </c>
      <c r="AC16" s="4">
        <f t="shared" si="1"/>
        <v>28.5</v>
      </c>
      <c r="AD16" s="4">
        <f t="shared" si="2"/>
        <v>93</v>
      </c>
      <c r="AE16" s="5" t="s">
        <v>151</v>
      </c>
    </row>
    <row r="17" spans="1:32">
      <c r="A17" s="4" t="s">
        <v>47</v>
      </c>
      <c r="B17" s="4" t="s">
        <v>100</v>
      </c>
      <c r="C17" s="4" t="s">
        <v>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7">
        <v>10</v>
      </c>
      <c r="Q17" s="4"/>
      <c r="R17" s="4"/>
      <c r="S17" s="4"/>
      <c r="T17" s="4"/>
      <c r="U17" s="4"/>
      <c r="V17" s="4"/>
      <c r="W17" s="12">
        <v>15</v>
      </c>
      <c r="X17" s="10">
        <v>8</v>
      </c>
      <c r="Y17" s="4">
        <v>9</v>
      </c>
      <c r="Z17" s="4">
        <v>88</v>
      </c>
      <c r="AA17" s="4">
        <f t="shared" si="0"/>
        <v>22</v>
      </c>
      <c r="AB17" s="4">
        <v>95</v>
      </c>
      <c r="AC17" s="4">
        <f t="shared" si="1"/>
        <v>28.5</v>
      </c>
      <c r="AD17" s="4">
        <f t="shared" si="2"/>
        <v>92.5</v>
      </c>
      <c r="AE17" s="5" t="s">
        <v>151</v>
      </c>
    </row>
    <row r="18" spans="1:32">
      <c r="A18" s="4" t="s">
        <v>79</v>
      </c>
      <c r="B18" s="4" t="s">
        <v>80</v>
      </c>
      <c r="C18" s="4" t="s">
        <v>20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7">
        <v>10</v>
      </c>
      <c r="Q18" s="4"/>
      <c r="R18" s="4"/>
      <c r="S18" s="4"/>
      <c r="T18" s="4"/>
      <c r="U18" s="4"/>
      <c r="V18" s="4"/>
      <c r="W18" s="7">
        <v>15</v>
      </c>
      <c r="X18" s="10">
        <v>10</v>
      </c>
      <c r="Y18" s="4">
        <v>10</v>
      </c>
      <c r="Z18" s="4">
        <v>82</v>
      </c>
      <c r="AA18" s="4">
        <f t="shared" si="0"/>
        <v>20.5</v>
      </c>
      <c r="AB18" s="4">
        <v>87</v>
      </c>
      <c r="AC18" s="4">
        <f t="shared" si="1"/>
        <v>26.099999999999998</v>
      </c>
      <c r="AD18" s="4">
        <f t="shared" si="2"/>
        <v>91.6</v>
      </c>
      <c r="AE18" s="5" t="s">
        <v>151</v>
      </c>
      <c r="AF18" s="3" t="s">
        <v>151</v>
      </c>
    </row>
    <row r="19" spans="1:32">
      <c r="A19" s="5" t="s">
        <v>14</v>
      </c>
      <c r="B19" s="5" t="s">
        <v>15</v>
      </c>
      <c r="C19" s="5" t="s">
        <v>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7">
        <v>10</v>
      </c>
      <c r="Q19" s="5"/>
      <c r="R19" s="5"/>
      <c r="S19" s="5"/>
      <c r="T19" s="5"/>
      <c r="U19" s="5"/>
      <c r="V19" s="5"/>
      <c r="W19" s="7">
        <v>15</v>
      </c>
      <c r="X19" s="11">
        <v>10</v>
      </c>
      <c r="Y19" s="5">
        <v>9</v>
      </c>
      <c r="Z19" s="5">
        <v>97</v>
      </c>
      <c r="AA19" s="4">
        <f t="shared" si="0"/>
        <v>24.25</v>
      </c>
      <c r="AB19" s="4">
        <v>77</v>
      </c>
      <c r="AC19" s="4">
        <f t="shared" si="1"/>
        <v>23.099999999999998</v>
      </c>
      <c r="AD19" s="4">
        <f t="shared" si="2"/>
        <v>91.35</v>
      </c>
      <c r="AE19" s="5" t="s">
        <v>154</v>
      </c>
    </row>
    <row r="20" spans="1:32">
      <c r="A20" s="5" t="s">
        <v>34</v>
      </c>
      <c r="B20" s="5" t="s">
        <v>35</v>
      </c>
      <c r="C20" s="5" t="s">
        <v>20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7">
        <v>10</v>
      </c>
      <c r="Q20" s="5"/>
      <c r="R20" s="5"/>
      <c r="S20" s="5"/>
      <c r="T20" s="5"/>
      <c r="U20" s="5"/>
      <c r="V20" s="5"/>
      <c r="W20" s="7">
        <v>15</v>
      </c>
      <c r="X20" s="11">
        <v>10</v>
      </c>
      <c r="Y20" s="5">
        <v>10</v>
      </c>
      <c r="Z20" s="5">
        <v>88</v>
      </c>
      <c r="AA20" s="4">
        <f t="shared" si="0"/>
        <v>22</v>
      </c>
      <c r="AB20" s="4">
        <v>80</v>
      </c>
      <c r="AC20" s="4">
        <f t="shared" si="1"/>
        <v>24</v>
      </c>
      <c r="AD20" s="4">
        <f t="shared" si="2"/>
        <v>91</v>
      </c>
      <c r="AE20" s="5" t="s">
        <v>154</v>
      </c>
    </row>
    <row r="21" spans="1:32">
      <c r="A21" s="5" t="s">
        <v>27</v>
      </c>
      <c r="B21" s="5" t="s">
        <v>28</v>
      </c>
      <c r="C21" s="5" t="s">
        <v>20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7">
        <v>10</v>
      </c>
      <c r="Q21" s="5"/>
      <c r="R21" s="5"/>
      <c r="S21" s="5"/>
      <c r="T21" s="5"/>
      <c r="U21" s="5"/>
      <c r="V21" s="5"/>
      <c r="W21" s="7">
        <v>15</v>
      </c>
      <c r="X21" s="11">
        <v>9</v>
      </c>
      <c r="Y21" s="5">
        <v>9</v>
      </c>
      <c r="Z21" s="5">
        <v>86</v>
      </c>
      <c r="AA21" s="4">
        <f t="shared" si="0"/>
        <v>21.5</v>
      </c>
      <c r="AB21" s="4">
        <v>85</v>
      </c>
      <c r="AC21" s="4">
        <f t="shared" si="1"/>
        <v>25.5</v>
      </c>
      <c r="AD21" s="4">
        <f t="shared" si="2"/>
        <v>90</v>
      </c>
      <c r="AE21" s="5" t="s">
        <v>154</v>
      </c>
    </row>
    <row r="22" spans="1:32">
      <c r="A22" s="5" t="s">
        <v>65</v>
      </c>
      <c r="B22" s="5" t="s">
        <v>66</v>
      </c>
      <c r="C22" s="5" t="s">
        <v>20</v>
      </c>
      <c r="D22" s="5"/>
      <c r="E22" s="5"/>
      <c r="F22" s="5"/>
      <c r="G22" s="5"/>
      <c r="H22" s="5"/>
      <c r="I22" s="6" t="s">
        <v>131</v>
      </c>
      <c r="J22" s="5"/>
      <c r="K22" s="5"/>
      <c r="L22" s="5"/>
      <c r="M22" s="5"/>
      <c r="N22" s="5"/>
      <c r="O22" s="5"/>
      <c r="P22" s="7">
        <v>10</v>
      </c>
      <c r="Q22" s="5"/>
      <c r="R22" s="5"/>
      <c r="S22" s="5"/>
      <c r="T22" s="5"/>
      <c r="U22" s="5"/>
      <c r="V22" s="5"/>
      <c r="W22" s="7">
        <v>15</v>
      </c>
      <c r="X22" s="11">
        <v>9</v>
      </c>
      <c r="Y22" s="5">
        <v>10</v>
      </c>
      <c r="Z22" s="5">
        <v>95</v>
      </c>
      <c r="AA22" s="4">
        <f t="shared" si="0"/>
        <v>23.75</v>
      </c>
      <c r="AB22" s="4">
        <v>70</v>
      </c>
      <c r="AC22" s="4">
        <f t="shared" si="1"/>
        <v>21</v>
      </c>
      <c r="AD22" s="4">
        <f t="shared" si="2"/>
        <v>88.75</v>
      </c>
      <c r="AE22" s="5" t="s">
        <v>154</v>
      </c>
    </row>
    <row r="23" spans="1:32">
      <c r="A23" s="5" t="s">
        <v>61</v>
      </c>
      <c r="B23" s="5" t="s">
        <v>62</v>
      </c>
      <c r="C23" s="5" t="s">
        <v>20</v>
      </c>
      <c r="D23" s="5"/>
      <c r="E23" s="5" t="s">
        <v>125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7">
        <v>10</v>
      </c>
      <c r="Q23" s="5"/>
      <c r="R23" s="5"/>
      <c r="S23" s="5"/>
      <c r="T23" s="5"/>
      <c r="U23" s="5"/>
      <c r="V23" s="5"/>
      <c r="W23" s="7">
        <v>15</v>
      </c>
      <c r="X23" s="11">
        <v>9</v>
      </c>
      <c r="Y23" s="5">
        <v>9</v>
      </c>
      <c r="Z23" s="5">
        <v>95</v>
      </c>
      <c r="AA23" s="4">
        <f t="shared" si="0"/>
        <v>23.75</v>
      </c>
      <c r="AB23" s="4">
        <v>70</v>
      </c>
      <c r="AC23" s="4">
        <f t="shared" si="1"/>
        <v>21</v>
      </c>
      <c r="AD23" s="4">
        <f t="shared" si="2"/>
        <v>87.75</v>
      </c>
      <c r="AE23" s="5" t="s">
        <v>154</v>
      </c>
    </row>
    <row r="24" spans="1:32">
      <c r="A24" s="5" t="s">
        <v>69</v>
      </c>
      <c r="B24" s="5" t="s">
        <v>70</v>
      </c>
      <c r="C24" s="5" t="s">
        <v>20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7">
        <v>10</v>
      </c>
      <c r="Q24" s="5"/>
      <c r="R24" s="5"/>
      <c r="S24" s="5"/>
      <c r="T24" s="5"/>
      <c r="U24" s="5"/>
      <c r="V24" s="5"/>
      <c r="W24" s="7">
        <v>15</v>
      </c>
      <c r="X24" s="11">
        <v>10</v>
      </c>
      <c r="Y24" s="5">
        <v>10</v>
      </c>
      <c r="Z24" s="5">
        <v>100</v>
      </c>
      <c r="AA24" s="4">
        <f t="shared" si="0"/>
        <v>25</v>
      </c>
      <c r="AB24" s="4">
        <v>57</v>
      </c>
      <c r="AC24" s="4">
        <f t="shared" si="1"/>
        <v>17.099999999999998</v>
      </c>
      <c r="AD24" s="4">
        <f t="shared" si="2"/>
        <v>87.1</v>
      </c>
      <c r="AE24" s="5" t="s">
        <v>154</v>
      </c>
    </row>
    <row r="25" spans="1:32">
      <c r="A25" s="4" t="s">
        <v>67</v>
      </c>
      <c r="B25" s="4" t="s">
        <v>68</v>
      </c>
      <c r="C25" s="4" t="s">
        <v>20</v>
      </c>
      <c r="D25" s="4"/>
      <c r="E25" s="4"/>
      <c r="F25" s="4"/>
      <c r="G25" s="4"/>
      <c r="H25" s="4"/>
      <c r="I25" s="4"/>
      <c r="J25" s="4"/>
      <c r="K25" s="4" t="s">
        <v>137</v>
      </c>
      <c r="L25" s="4" t="s">
        <v>138</v>
      </c>
      <c r="M25" s="4"/>
      <c r="N25" s="4"/>
      <c r="O25" s="4"/>
      <c r="P25" s="7">
        <v>9</v>
      </c>
      <c r="Q25" s="4"/>
      <c r="R25" s="4"/>
      <c r="S25" s="4"/>
      <c r="T25" s="4" t="s">
        <v>138</v>
      </c>
      <c r="U25" s="4" t="s">
        <v>143</v>
      </c>
      <c r="V25" s="4"/>
      <c r="W25" s="7">
        <v>11</v>
      </c>
      <c r="X25" s="10">
        <v>9</v>
      </c>
      <c r="Y25" s="4">
        <v>9</v>
      </c>
      <c r="Z25" s="4">
        <v>91</v>
      </c>
      <c r="AA25" s="4">
        <f t="shared" si="0"/>
        <v>22.75</v>
      </c>
      <c r="AB25" s="4">
        <v>85</v>
      </c>
      <c r="AC25" s="4">
        <f t="shared" si="1"/>
        <v>25.5</v>
      </c>
      <c r="AD25" s="4">
        <f t="shared" si="2"/>
        <v>86.25</v>
      </c>
      <c r="AE25" s="5" t="s">
        <v>154</v>
      </c>
    </row>
    <row r="26" spans="1:32">
      <c r="A26" s="5" t="s">
        <v>23</v>
      </c>
      <c r="B26" s="5" t="s">
        <v>24</v>
      </c>
      <c r="C26" s="5" t="s">
        <v>20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7">
        <v>10</v>
      </c>
      <c r="Q26" s="5"/>
      <c r="R26" s="5"/>
      <c r="S26" s="5"/>
      <c r="T26" s="5"/>
      <c r="U26" s="5"/>
      <c r="V26" s="5"/>
      <c r="W26" s="7">
        <v>15</v>
      </c>
      <c r="X26" s="11">
        <v>8</v>
      </c>
      <c r="Y26" s="5">
        <v>8</v>
      </c>
      <c r="Z26" s="5">
        <v>79</v>
      </c>
      <c r="AA26" s="4">
        <f t="shared" si="0"/>
        <v>19.75</v>
      </c>
      <c r="AB26" s="4">
        <v>85</v>
      </c>
      <c r="AC26" s="4">
        <f t="shared" si="1"/>
        <v>25.5</v>
      </c>
      <c r="AD26" s="4">
        <f t="shared" si="2"/>
        <v>86.25</v>
      </c>
      <c r="AE26" s="5" t="s">
        <v>154</v>
      </c>
    </row>
    <row r="27" spans="1:32">
      <c r="A27" s="5" t="s">
        <v>93</v>
      </c>
      <c r="B27" s="5" t="s">
        <v>94</v>
      </c>
      <c r="C27" s="5" t="s">
        <v>20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7">
        <v>10</v>
      </c>
      <c r="Q27" s="5"/>
      <c r="R27" s="5"/>
      <c r="S27" s="5"/>
      <c r="T27" s="5"/>
      <c r="U27" s="5"/>
      <c r="V27" s="5"/>
      <c r="W27" s="7">
        <v>15</v>
      </c>
      <c r="X27" s="11">
        <v>8</v>
      </c>
      <c r="Y27" s="5">
        <v>10</v>
      </c>
      <c r="Z27" s="5">
        <v>87</v>
      </c>
      <c r="AA27" s="4">
        <f t="shared" si="0"/>
        <v>21.75</v>
      </c>
      <c r="AB27" s="4">
        <v>70</v>
      </c>
      <c r="AC27" s="4">
        <f t="shared" si="1"/>
        <v>21</v>
      </c>
      <c r="AD27" s="4">
        <f t="shared" si="2"/>
        <v>85.75</v>
      </c>
      <c r="AE27" s="5" t="s">
        <v>160</v>
      </c>
    </row>
    <row r="28" spans="1:32">
      <c r="A28" s="4" t="s">
        <v>87</v>
      </c>
      <c r="B28" s="4" t="s">
        <v>88</v>
      </c>
      <c r="C28" s="4" t="s">
        <v>20</v>
      </c>
      <c r="D28" s="4"/>
      <c r="E28" s="4"/>
      <c r="F28" s="4"/>
      <c r="G28" s="4"/>
      <c r="H28" s="4"/>
      <c r="I28" s="4" t="s">
        <v>130</v>
      </c>
      <c r="J28" s="4"/>
      <c r="K28" s="4"/>
      <c r="L28" s="4"/>
      <c r="M28" s="4"/>
      <c r="N28" s="4"/>
      <c r="O28" s="4"/>
      <c r="P28" s="7">
        <v>10</v>
      </c>
      <c r="Q28" s="4"/>
      <c r="R28" s="4"/>
      <c r="S28" s="4"/>
      <c r="T28" s="4"/>
      <c r="U28" s="4"/>
      <c r="V28" s="4"/>
      <c r="W28" s="7">
        <v>15</v>
      </c>
      <c r="X28" s="10">
        <v>9</v>
      </c>
      <c r="Y28" s="4">
        <v>9</v>
      </c>
      <c r="Z28" s="4">
        <v>84</v>
      </c>
      <c r="AA28" s="4">
        <f t="shared" si="0"/>
        <v>21</v>
      </c>
      <c r="AB28" s="4">
        <v>70</v>
      </c>
      <c r="AC28" s="4">
        <f t="shared" si="1"/>
        <v>21</v>
      </c>
      <c r="AD28" s="4">
        <f t="shared" si="2"/>
        <v>85</v>
      </c>
      <c r="AE28" s="5" t="s">
        <v>154</v>
      </c>
    </row>
    <row r="29" spans="1:32">
      <c r="A29" s="4" t="s">
        <v>91</v>
      </c>
      <c r="B29" s="4" t="s">
        <v>92</v>
      </c>
      <c r="C29" s="4" t="s">
        <v>20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 t="s">
        <v>141</v>
      </c>
      <c r="O29" s="4"/>
      <c r="P29" s="7">
        <v>10</v>
      </c>
      <c r="Q29" s="4"/>
      <c r="R29" s="4"/>
      <c r="S29" s="4"/>
      <c r="T29" s="4"/>
      <c r="U29" s="4" t="s">
        <v>143</v>
      </c>
      <c r="V29" s="4"/>
      <c r="W29" s="7">
        <v>13</v>
      </c>
      <c r="X29" s="10">
        <v>7</v>
      </c>
      <c r="Y29" s="4">
        <v>9</v>
      </c>
      <c r="Z29" s="4">
        <v>75</v>
      </c>
      <c r="AA29" s="4">
        <f t="shared" si="0"/>
        <v>18.75</v>
      </c>
      <c r="AB29" s="4">
        <v>90</v>
      </c>
      <c r="AC29" s="4">
        <f t="shared" si="1"/>
        <v>27</v>
      </c>
      <c r="AD29" s="4">
        <f t="shared" si="2"/>
        <v>84.75</v>
      </c>
      <c r="AE29" s="4" t="s">
        <v>152</v>
      </c>
    </row>
    <row r="30" spans="1:32">
      <c r="A30" s="4" t="s">
        <v>83</v>
      </c>
      <c r="B30" s="4" t="s">
        <v>84</v>
      </c>
      <c r="C30" s="4" t="s">
        <v>20</v>
      </c>
      <c r="D30" s="4"/>
      <c r="E30" s="4"/>
      <c r="F30" s="4" t="s">
        <v>128</v>
      </c>
      <c r="G30" s="4"/>
      <c r="H30" s="4"/>
      <c r="I30" s="4" t="s">
        <v>131</v>
      </c>
      <c r="J30" s="4"/>
      <c r="K30" s="4"/>
      <c r="L30" s="4" t="s">
        <v>138</v>
      </c>
      <c r="M30" s="4"/>
      <c r="N30" s="4" t="s">
        <v>142</v>
      </c>
      <c r="O30" s="4"/>
      <c r="P30" s="7">
        <v>8</v>
      </c>
      <c r="Q30" s="4"/>
      <c r="R30" s="4"/>
      <c r="S30" s="4"/>
      <c r="T30" s="4"/>
      <c r="U30" s="4"/>
      <c r="V30" s="4"/>
      <c r="W30" s="7">
        <v>15</v>
      </c>
      <c r="X30" s="10">
        <v>8</v>
      </c>
      <c r="Y30" s="4">
        <v>10</v>
      </c>
      <c r="Z30" s="4">
        <v>90</v>
      </c>
      <c r="AA30" s="4">
        <f t="shared" si="0"/>
        <v>22.5</v>
      </c>
      <c r="AB30" s="4">
        <v>67</v>
      </c>
      <c r="AC30" s="4">
        <f t="shared" si="1"/>
        <v>20.099999999999998</v>
      </c>
      <c r="AD30" s="4">
        <f t="shared" si="2"/>
        <v>83.6</v>
      </c>
      <c r="AE30" s="5" t="s">
        <v>152</v>
      </c>
    </row>
    <row r="31" spans="1:32">
      <c r="A31" s="5" t="s">
        <v>73</v>
      </c>
      <c r="B31" s="5" t="s">
        <v>74</v>
      </c>
      <c r="C31" s="5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7">
        <v>10</v>
      </c>
      <c r="Q31" s="5"/>
      <c r="R31" s="5"/>
      <c r="S31" s="5"/>
      <c r="T31" s="5"/>
      <c r="U31" s="5"/>
      <c r="V31" s="5"/>
      <c r="W31" s="7">
        <v>15</v>
      </c>
      <c r="X31" s="11">
        <v>8</v>
      </c>
      <c r="Y31" s="5">
        <v>10</v>
      </c>
      <c r="Z31" s="5">
        <v>85</v>
      </c>
      <c r="AA31" s="4">
        <f t="shared" si="0"/>
        <v>21.25</v>
      </c>
      <c r="AB31" s="4">
        <v>64</v>
      </c>
      <c r="AC31" s="4">
        <f t="shared" si="1"/>
        <v>19.2</v>
      </c>
      <c r="AD31" s="4">
        <f t="shared" si="2"/>
        <v>83.45</v>
      </c>
      <c r="AE31" s="5" t="s">
        <v>152</v>
      </c>
    </row>
    <row r="32" spans="1:32">
      <c r="A32" s="5">
        <v>201011313</v>
      </c>
      <c r="B32" s="5" t="s">
        <v>31</v>
      </c>
      <c r="C32" s="5" t="s">
        <v>20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7">
        <v>10</v>
      </c>
      <c r="Q32" s="5"/>
      <c r="R32" s="5"/>
      <c r="S32" s="5"/>
      <c r="T32" s="5"/>
      <c r="U32" s="5"/>
      <c r="V32" s="5"/>
      <c r="W32" s="7">
        <v>15</v>
      </c>
      <c r="X32" s="11">
        <v>7</v>
      </c>
      <c r="Y32" s="5">
        <v>9</v>
      </c>
      <c r="Z32" s="5">
        <v>83</v>
      </c>
      <c r="AA32" s="4">
        <f t="shared" si="0"/>
        <v>20.75</v>
      </c>
      <c r="AB32" s="4">
        <v>72</v>
      </c>
      <c r="AC32" s="4">
        <f t="shared" si="1"/>
        <v>21.599999999999998</v>
      </c>
      <c r="AD32" s="4">
        <f t="shared" si="2"/>
        <v>83.35</v>
      </c>
      <c r="AE32" s="5" t="s">
        <v>152</v>
      </c>
    </row>
    <row r="33" spans="1:32">
      <c r="A33" s="4" t="s">
        <v>75</v>
      </c>
      <c r="B33" s="4" t="s">
        <v>76</v>
      </c>
      <c r="C33" s="4" t="s">
        <v>20</v>
      </c>
      <c r="D33" s="4"/>
      <c r="E33" s="4"/>
      <c r="F33" s="4"/>
      <c r="G33" s="4"/>
      <c r="H33" s="4"/>
      <c r="I33" s="4"/>
      <c r="J33" s="4"/>
      <c r="K33" s="4"/>
      <c r="L33" s="4" t="s">
        <v>138</v>
      </c>
      <c r="M33" s="4" t="s">
        <v>149</v>
      </c>
      <c r="N33" s="4"/>
      <c r="O33" s="4"/>
      <c r="P33" s="7">
        <v>9</v>
      </c>
      <c r="Q33" s="4"/>
      <c r="R33" s="4"/>
      <c r="S33" s="4"/>
      <c r="T33" s="4"/>
      <c r="U33" s="4"/>
      <c r="V33" s="4"/>
      <c r="W33" s="7">
        <v>15</v>
      </c>
      <c r="X33" s="10">
        <v>9</v>
      </c>
      <c r="Y33" s="4">
        <v>9</v>
      </c>
      <c r="Z33" s="4">
        <v>97</v>
      </c>
      <c r="AA33" s="4">
        <f t="shared" si="0"/>
        <v>24.25</v>
      </c>
      <c r="AB33" s="4">
        <v>55</v>
      </c>
      <c r="AC33" s="4">
        <f t="shared" si="1"/>
        <v>16.5</v>
      </c>
      <c r="AD33" s="4">
        <f t="shared" si="2"/>
        <v>82.75</v>
      </c>
      <c r="AE33" s="5" t="s">
        <v>152</v>
      </c>
    </row>
    <row r="34" spans="1:32">
      <c r="A34" s="5" t="s">
        <v>18</v>
      </c>
      <c r="B34" s="5" t="s">
        <v>19</v>
      </c>
      <c r="C34" s="5" t="s">
        <v>20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7">
        <v>10</v>
      </c>
      <c r="Q34" s="5"/>
      <c r="R34" s="5"/>
      <c r="S34" s="5"/>
      <c r="T34" s="5"/>
      <c r="U34" s="5"/>
      <c r="V34" s="5"/>
      <c r="W34" s="7">
        <v>15</v>
      </c>
      <c r="X34" s="11">
        <v>8</v>
      </c>
      <c r="Y34" s="5">
        <v>9</v>
      </c>
      <c r="Z34" s="5">
        <v>80</v>
      </c>
      <c r="AA34" s="4">
        <f t="shared" ref="AA34:AA65" si="3">Z34*0.25</f>
        <v>20</v>
      </c>
      <c r="AB34" s="4">
        <v>64</v>
      </c>
      <c r="AC34" s="4">
        <f t="shared" ref="AC34:AC65" si="4">AB34*0.3</f>
        <v>19.2</v>
      </c>
      <c r="AD34" s="4">
        <f t="shared" ref="AD34:AD65" si="5">SUM(P34,W34,X34,Y34,AA34,AC34)</f>
        <v>81.2</v>
      </c>
      <c r="AE34" s="5" t="s">
        <v>152</v>
      </c>
    </row>
    <row r="35" spans="1:32">
      <c r="A35" s="5" t="s">
        <v>8</v>
      </c>
      <c r="B35" s="5" t="s">
        <v>9</v>
      </c>
      <c r="C35" s="5" t="s">
        <v>4</v>
      </c>
      <c r="D35" s="5"/>
      <c r="E35" s="5"/>
      <c r="F35" s="5"/>
      <c r="G35" s="5"/>
      <c r="H35" s="5"/>
      <c r="I35" s="5"/>
      <c r="J35" s="5"/>
      <c r="K35" s="5" t="s">
        <v>135</v>
      </c>
      <c r="L35" s="5" t="s">
        <v>139</v>
      </c>
      <c r="M35" s="5"/>
      <c r="N35" s="5"/>
      <c r="O35" s="5" t="s">
        <v>144</v>
      </c>
      <c r="P35" s="7">
        <v>9</v>
      </c>
      <c r="Q35" s="5"/>
      <c r="R35" s="5"/>
      <c r="S35" s="5"/>
      <c r="T35" s="5"/>
      <c r="U35" s="5"/>
      <c r="V35" s="5" t="s">
        <v>145</v>
      </c>
      <c r="W35" s="7">
        <v>13</v>
      </c>
      <c r="X35" s="11">
        <v>7</v>
      </c>
      <c r="Y35" s="5">
        <v>5</v>
      </c>
      <c r="Z35" s="5">
        <v>91</v>
      </c>
      <c r="AA35" s="4">
        <f t="shared" si="3"/>
        <v>22.75</v>
      </c>
      <c r="AB35" s="4">
        <v>80</v>
      </c>
      <c r="AC35" s="4">
        <f t="shared" si="4"/>
        <v>24</v>
      </c>
      <c r="AD35" s="4">
        <f t="shared" si="5"/>
        <v>80.75</v>
      </c>
      <c r="AE35" s="4" t="s">
        <v>152</v>
      </c>
      <c r="AF35" s="3" t="s">
        <v>152</v>
      </c>
    </row>
    <row r="36" spans="1:32">
      <c r="A36" s="4" t="s">
        <v>32</v>
      </c>
      <c r="B36" s="4" t="s">
        <v>33</v>
      </c>
      <c r="C36" s="4" t="s">
        <v>20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">
        <v>10</v>
      </c>
      <c r="Q36" s="4"/>
      <c r="R36" s="4"/>
      <c r="S36" s="4"/>
      <c r="T36" s="4"/>
      <c r="U36" s="4"/>
      <c r="V36" s="4"/>
      <c r="W36" s="7">
        <v>15</v>
      </c>
      <c r="X36" s="10">
        <v>7</v>
      </c>
      <c r="Y36" s="4">
        <v>9</v>
      </c>
      <c r="Z36" s="4">
        <v>74</v>
      </c>
      <c r="AA36" s="4">
        <f t="shared" si="3"/>
        <v>18.5</v>
      </c>
      <c r="AB36" s="4">
        <v>65</v>
      </c>
      <c r="AC36" s="4">
        <f t="shared" si="4"/>
        <v>19.5</v>
      </c>
      <c r="AD36" s="4">
        <f t="shared" si="5"/>
        <v>79</v>
      </c>
      <c r="AE36" s="5" t="s">
        <v>155</v>
      </c>
    </row>
    <row r="37" spans="1:32">
      <c r="A37" s="4" t="s">
        <v>39</v>
      </c>
      <c r="B37" s="4" t="s">
        <v>40</v>
      </c>
      <c r="C37" s="4" t="s">
        <v>20</v>
      </c>
      <c r="D37" s="4" t="s">
        <v>124</v>
      </c>
      <c r="E37" s="6" t="s">
        <v>127</v>
      </c>
      <c r="F37" s="4" t="s">
        <v>129</v>
      </c>
      <c r="G37" s="4"/>
      <c r="H37" s="4"/>
      <c r="I37" s="6" t="s">
        <v>131</v>
      </c>
      <c r="J37" s="4"/>
      <c r="K37" s="4"/>
      <c r="L37" s="4"/>
      <c r="M37" s="4"/>
      <c r="N37" s="4" t="s">
        <v>141</v>
      </c>
      <c r="O37" s="4"/>
      <c r="P37" s="7">
        <v>7</v>
      </c>
      <c r="Q37" s="4"/>
      <c r="R37" s="4"/>
      <c r="S37" s="4"/>
      <c r="T37" s="4"/>
      <c r="U37" s="4"/>
      <c r="V37" s="4"/>
      <c r="W37" s="7">
        <v>15</v>
      </c>
      <c r="X37" s="4">
        <v>8</v>
      </c>
      <c r="Y37" s="4">
        <v>10</v>
      </c>
      <c r="Z37" s="4">
        <v>83</v>
      </c>
      <c r="AA37" s="4">
        <f t="shared" si="3"/>
        <v>20.75</v>
      </c>
      <c r="AB37" s="4">
        <v>60</v>
      </c>
      <c r="AC37" s="4">
        <f t="shared" si="4"/>
        <v>18</v>
      </c>
      <c r="AD37" s="4">
        <f t="shared" si="5"/>
        <v>78.75</v>
      </c>
      <c r="AE37" s="4" t="s">
        <v>155</v>
      </c>
    </row>
    <row r="38" spans="1:32">
      <c r="A38" s="5" t="s">
        <v>85</v>
      </c>
      <c r="B38" s="5" t="s">
        <v>86</v>
      </c>
      <c r="C38" s="5" t="s">
        <v>20</v>
      </c>
      <c r="D38" s="5"/>
      <c r="E38" s="5"/>
      <c r="F38" s="5"/>
      <c r="G38" s="5"/>
      <c r="H38" s="5"/>
      <c r="I38" s="5"/>
      <c r="J38" s="5"/>
      <c r="K38" s="5"/>
      <c r="L38" s="5" t="s">
        <v>138</v>
      </c>
      <c r="M38" s="5"/>
      <c r="N38" s="5" t="s">
        <v>141</v>
      </c>
      <c r="O38" s="5" t="s">
        <v>144</v>
      </c>
      <c r="P38" s="7">
        <v>8</v>
      </c>
      <c r="Q38" s="5"/>
      <c r="R38" s="5"/>
      <c r="S38" s="5"/>
      <c r="T38" s="5"/>
      <c r="U38" s="5" t="s">
        <v>143</v>
      </c>
      <c r="V38" s="5"/>
      <c r="W38" s="7">
        <v>13</v>
      </c>
      <c r="X38" s="11">
        <v>7</v>
      </c>
      <c r="Y38" s="5">
        <v>9</v>
      </c>
      <c r="Z38" s="5">
        <v>95</v>
      </c>
      <c r="AA38" s="4">
        <f t="shared" si="3"/>
        <v>23.75</v>
      </c>
      <c r="AB38" s="4">
        <v>55</v>
      </c>
      <c r="AC38" s="4">
        <f t="shared" si="4"/>
        <v>16.5</v>
      </c>
      <c r="AD38" s="4">
        <f t="shared" si="5"/>
        <v>77.25</v>
      </c>
      <c r="AE38" s="4" t="s">
        <v>155</v>
      </c>
    </row>
    <row r="39" spans="1:32">
      <c r="A39" s="4" t="s">
        <v>71</v>
      </c>
      <c r="B39" s="4" t="s">
        <v>72</v>
      </c>
      <c r="C39" s="4" t="s">
        <v>20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7">
        <v>10</v>
      </c>
      <c r="Q39" s="4"/>
      <c r="R39" s="4"/>
      <c r="S39" s="4"/>
      <c r="T39" s="4"/>
      <c r="U39" s="4"/>
      <c r="V39" s="4"/>
      <c r="W39" s="7">
        <v>15</v>
      </c>
      <c r="X39" s="10">
        <v>7</v>
      </c>
      <c r="Y39" s="4">
        <v>7</v>
      </c>
      <c r="Z39" s="4">
        <v>90</v>
      </c>
      <c r="AA39" s="4">
        <f t="shared" si="3"/>
        <v>22.5</v>
      </c>
      <c r="AB39" s="4">
        <v>50</v>
      </c>
      <c r="AC39" s="4">
        <f t="shared" si="4"/>
        <v>15</v>
      </c>
      <c r="AD39" s="4">
        <f t="shared" si="5"/>
        <v>76.5</v>
      </c>
      <c r="AE39" s="4" t="s">
        <v>155</v>
      </c>
    </row>
    <row r="40" spans="1:32">
      <c r="A40" s="4" t="s">
        <v>43</v>
      </c>
      <c r="B40" s="4" t="s">
        <v>44</v>
      </c>
      <c r="C40" s="4" t="s">
        <v>20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7">
        <v>10</v>
      </c>
      <c r="Q40" s="4"/>
      <c r="R40" s="4"/>
      <c r="S40" s="4"/>
      <c r="T40" s="4"/>
      <c r="U40" s="4"/>
      <c r="V40" s="4"/>
      <c r="W40" s="7">
        <v>15</v>
      </c>
      <c r="X40" s="10">
        <v>7</v>
      </c>
      <c r="Y40" s="4">
        <v>7</v>
      </c>
      <c r="Z40" s="4">
        <v>87</v>
      </c>
      <c r="AA40" s="4">
        <f t="shared" si="3"/>
        <v>21.75</v>
      </c>
      <c r="AB40" s="4">
        <v>50</v>
      </c>
      <c r="AC40" s="4">
        <f t="shared" si="4"/>
        <v>15</v>
      </c>
      <c r="AD40" s="4">
        <f t="shared" si="5"/>
        <v>75.75</v>
      </c>
      <c r="AE40" s="4" t="s">
        <v>155</v>
      </c>
    </row>
    <row r="41" spans="1:32">
      <c r="A41" s="4">
        <v>201011319</v>
      </c>
      <c r="B41" s="4" t="s">
        <v>36</v>
      </c>
      <c r="C41" s="4" t="s">
        <v>20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7">
        <v>10</v>
      </c>
      <c r="Q41" s="4"/>
      <c r="R41" s="4"/>
      <c r="S41" s="4"/>
      <c r="T41" s="4"/>
      <c r="U41" s="4"/>
      <c r="V41" s="4"/>
      <c r="W41" s="7">
        <v>15</v>
      </c>
      <c r="X41" s="10">
        <v>7</v>
      </c>
      <c r="Y41" s="4">
        <v>7</v>
      </c>
      <c r="Z41" s="4">
        <v>93</v>
      </c>
      <c r="AA41" s="4">
        <f t="shared" si="3"/>
        <v>23.25</v>
      </c>
      <c r="AB41" s="4">
        <v>40</v>
      </c>
      <c r="AC41" s="4">
        <f t="shared" si="4"/>
        <v>12</v>
      </c>
      <c r="AD41" s="4">
        <f t="shared" si="5"/>
        <v>74.25</v>
      </c>
      <c r="AE41" s="4" t="s">
        <v>156</v>
      </c>
    </row>
    <row r="42" spans="1:32">
      <c r="A42" s="4" t="s">
        <v>95</v>
      </c>
      <c r="B42" s="4" t="s">
        <v>96</v>
      </c>
      <c r="C42" s="4" t="s">
        <v>20</v>
      </c>
      <c r="D42" s="4"/>
      <c r="E42" s="4" t="s">
        <v>125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7">
        <v>10</v>
      </c>
      <c r="Q42" s="4"/>
      <c r="R42" s="4"/>
      <c r="S42" s="4"/>
      <c r="T42" s="4"/>
      <c r="U42" s="4"/>
      <c r="V42" s="4"/>
      <c r="W42" s="7">
        <v>15</v>
      </c>
      <c r="X42" s="10">
        <v>8</v>
      </c>
      <c r="Y42" s="4">
        <v>10</v>
      </c>
      <c r="Z42" s="4">
        <v>83</v>
      </c>
      <c r="AA42" s="4">
        <f t="shared" si="3"/>
        <v>20.75</v>
      </c>
      <c r="AB42" s="4">
        <v>33</v>
      </c>
      <c r="AC42" s="4">
        <f t="shared" si="4"/>
        <v>9.9</v>
      </c>
      <c r="AD42" s="4">
        <f t="shared" si="5"/>
        <v>73.650000000000006</v>
      </c>
      <c r="AE42" s="4" t="s">
        <v>156</v>
      </c>
    </row>
    <row r="43" spans="1:32">
      <c r="A43" s="5" t="s">
        <v>49</v>
      </c>
      <c r="B43" s="5" t="s">
        <v>50</v>
      </c>
      <c r="C43" s="5" t="s">
        <v>20</v>
      </c>
      <c r="D43" s="5"/>
      <c r="E43" s="5"/>
      <c r="F43" s="5"/>
      <c r="G43" s="5"/>
      <c r="H43" s="5"/>
      <c r="I43" s="5"/>
      <c r="J43" s="5"/>
      <c r="K43" s="5"/>
      <c r="L43" s="5"/>
      <c r="M43" s="5" t="s">
        <v>140</v>
      </c>
      <c r="N43" s="5"/>
      <c r="O43" s="5"/>
      <c r="P43" s="7">
        <v>10</v>
      </c>
      <c r="Q43" s="5"/>
      <c r="R43" s="5"/>
      <c r="S43" s="5"/>
      <c r="T43" s="5"/>
      <c r="U43" s="5"/>
      <c r="V43" s="5"/>
      <c r="W43" s="7">
        <v>15</v>
      </c>
      <c r="X43" s="11">
        <v>7</v>
      </c>
      <c r="Y43" s="5">
        <v>9</v>
      </c>
      <c r="Z43" s="5">
        <v>78</v>
      </c>
      <c r="AA43" s="4">
        <f t="shared" si="3"/>
        <v>19.5</v>
      </c>
      <c r="AB43" s="4">
        <v>35</v>
      </c>
      <c r="AC43" s="4">
        <f t="shared" si="4"/>
        <v>10.5</v>
      </c>
      <c r="AD43" s="4">
        <f t="shared" si="5"/>
        <v>71</v>
      </c>
      <c r="AE43" s="4" t="s">
        <v>156</v>
      </c>
    </row>
    <row r="44" spans="1:32">
      <c r="A44" s="5" t="s">
        <v>45</v>
      </c>
      <c r="B44" s="5" t="s">
        <v>46</v>
      </c>
      <c r="C44" s="5" t="s">
        <v>20</v>
      </c>
      <c r="D44" s="5"/>
      <c r="E44" s="5"/>
      <c r="F44" s="5"/>
      <c r="G44" s="5"/>
      <c r="H44" s="5"/>
      <c r="I44" s="6" t="s">
        <v>131</v>
      </c>
      <c r="J44" s="5"/>
      <c r="K44" s="5"/>
      <c r="L44" s="5"/>
      <c r="M44" s="5"/>
      <c r="N44" s="5"/>
      <c r="O44" s="5"/>
      <c r="P44" s="7">
        <v>10</v>
      </c>
      <c r="Q44" s="5"/>
      <c r="R44" s="5"/>
      <c r="S44" s="5"/>
      <c r="T44" s="5"/>
      <c r="U44" s="5"/>
      <c r="V44" s="5"/>
      <c r="W44" s="7">
        <v>15</v>
      </c>
      <c r="X44" s="11">
        <v>7</v>
      </c>
      <c r="Y44" s="5">
        <v>8</v>
      </c>
      <c r="Z44" s="5">
        <v>87</v>
      </c>
      <c r="AA44" s="4">
        <f t="shared" si="3"/>
        <v>21.75</v>
      </c>
      <c r="AB44" s="4">
        <v>30</v>
      </c>
      <c r="AC44" s="4">
        <f t="shared" si="4"/>
        <v>9</v>
      </c>
      <c r="AD44" s="4">
        <f t="shared" si="5"/>
        <v>70.75</v>
      </c>
      <c r="AE44" s="4" t="s">
        <v>156</v>
      </c>
    </row>
    <row r="45" spans="1:32">
      <c r="A45" s="5" t="s">
        <v>81</v>
      </c>
      <c r="B45" s="5" t="s">
        <v>82</v>
      </c>
      <c r="C45" s="5" t="s">
        <v>20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7">
        <v>10</v>
      </c>
      <c r="Q45" s="5"/>
      <c r="R45" s="5"/>
      <c r="S45" s="5"/>
      <c r="T45" s="5"/>
      <c r="U45" s="5"/>
      <c r="V45" s="5"/>
      <c r="W45" s="7">
        <v>15</v>
      </c>
      <c r="X45" s="11">
        <v>7</v>
      </c>
      <c r="Y45" s="5">
        <v>0</v>
      </c>
      <c r="Z45" s="5">
        <v>70</v>
      </c>
      <c r="AA45" s="4">
        <f t="shared" si="3"/>
        <v>17.5</v>
      </c>
      <c r="AB45" s="4">
        <v>65</v>
      </c>
      <c r="AC45" s="4">
        <f t="shared" si="4"/>
        <v>19.5</v>
      </c>
      <c r="AD45" s="4">
        <f t="shared" si="5"/>
        <v>69</v>
      </c>
      <c r="AE45" s="5" t="s">
        <v>158</v>
      </c>
    </row>
    <row r="46" spans="1:32">
      <c r="A46" s="4" t="s">
        <v>55</v>
      </c>
      <c r="B46" s="4" t="s">
        <v>56</v>
      </c>
      <c r="C46" s="4" t="s">
        <v>20</v>
      </c>
      <c r="D46" s="4"/>
      <c r="E46" s="4"/>
      <c r="F46" s="4"/>
      <c r="G46" s="4"/>
      <c r="H46" s="4"/>
      <c r="I46" s="4"/>
      <c r="J46" s="4"/>
      <c r="K46" s="4"/>
      <c r="L46" s="4" t="s">
        <v>138</v>
      </c>
      <c r="M46" s="4"/>
      <c r="N46" s="4"/>
      <c r="O46" s="4"/>
      <c r="P46" s="7">
        <v>10</v>
      </c>
      <c r="Q46" s="4"/>
      <c r="R46" s="4"/>
      <c r="S46" s="4"/>
      <c r="T46" s="4" t="s">
        <v>138</v>
      </c>
      <c r="U46" s="4" t="s">
        <v>143</v>
      </c>
      <c r="V46" s="4" t="s">
        <v>145</v>
      </c>
      <c r="W46" s="7">
        <v>9</v>
      </c>
      <c r="X46" s="10">
        <v>7</v>
      </c>
      <c r="Y46" s="4">
        <v>8</v>
      </c>
      <c r="Z46" s="4">
        <v>89</v>
      </c>
      <c r="AA46" s="4">
        <f t="shared" si="3"/>
        <v>22.25</v>
      </c>
      <c r="AB46" s="4">
        <v>40</v>
      </c>
      <c r="AC46" s="4">
        <f t="shared" si="4"/>
        <v>12</v>
      </c>
      <c r="AD46" s="4">
        <f t="shared" si="5"/>
        <v>68.25</v>
      </c>
      <c r="AE46" s="5" t="s">
        <v>158</v>
      </c>
    </row>
    <row r="47" spans="1:32">
      <c r="A47" s="4" t="s">
        <v>63</v>
      </c>
      <c r="B47" s="4" t="s">
        <v>64</v>
      </c>
      <c r="C47" s="4" t="s">
        <v>20</v>
      </c>
      <c r="D47" s="4"/>
      <c r="E47" s="4" t="s">
        <v>126</v>
      </c>
      <c r="F47" s="4"/>
      <c r="G47" s="4"/>
      <c r="H47" s="4"/>
      <c r="I47" s="4" t="s">
        <v>130</v>
      </c>
      <c r="J47" s="4"/>
      <c r="K47" s="4" t="s">
        <v>135</v>
      </c>
      <c r="L47" s="4" t="s">
        <v>138</v>
      </c>
      <c r="M47" s="4" t="s">
        <v>140</v>
      </c>
      <c r="N47" s="4" t="s">
        <v>141</v>
      </c>
      <c r="O47" s="4" t="s">
        <v>144</v>
      </c>
      <c r="P47" s="7">
        <v>4</v>
      </c>
      <c r="Q47" s="4"/>
      <c r="R47" s="4"/>
      <c r="S47" s="4"/>
      <c r="T47" s="4" t="s">
        <v>138</v>
      </c>
      <c r="U47" s="4" t="s">
        <v>143</v>
      </c>
      <c r="V47" s="4" t="s">
        <v>145</v>
      </c>
      <c r="W47" s="7">
        <v>9</v>
      </c>
      <c r="X47" s="10">
        <v>8</v>
      </c>
      <c r="Y47" s="4">
        <v>7</v>
      </c>
      <c r="Z47" s="4">
        <v>86</v>
      </c>
      <c r="AA47" s="4">
        <f t="shared" si="3"/>
        <v>21.5</v>
      </c>
      <c r="AB47" s="4">
        <v>55</v>
      </c>
      <c r="AC47" s="4">
        <f t="shared" si="4"/>
        <v>16.5</v>
      </c>
      <c r="AD47" s="4">
        <f t="shared" si="5"/>
        <v>66</v>
      </c>
      <c r="AE47" s="5" t="s">
        <v>158</v>
      </c>
    </row>
    <row r="48" spans="1:32">
      <c r="A48" s="4" t="s">
        <v>59</v>
      </c>
      <c r="B48" s="4" t="s">
        <v>60</v>
      </c>
      <c r="C48" s="4" t="s">
        <v>20</v>
      </c>
      <c r="D48" s="4"/>
      <c r="E48" s="4"/>
      <c r="F48" s="4"/>
      <c r="G48" s="4"/>
      <c r="H48" s="4"/>
      <c r="I48" s="4"/>
      <c r="J48" s="4"/>
      <c r="K48" s="4" t="s">
        <v>136</v>
      </c>
      <c r="L48" s="4" t="s">
        <v>138</v>
      </c>
      <c r="M48" s="4"/>
      <c r="N48" s="4"/>
      <c r="O48" s="4"/>
      <c r="P48" s="7">
        <v>10</v>
      </c>
      <c r="Q48" s="4"/>
      <c r="R48" s="4"/>
      <c r="S48" s="4"/>
      <c r="T48" s="4"/>
      <c r="U48" s="4"/>
      <c r="V48" s="4"/>
      <c r="W48" s="7">
        <v>13</v>
      </c>
      <c r="X48" s="10">
        <v>7</v>
      </c>
      <c r="Y48" s="4">
        <v>9</v>
      </c>
      <c r="Z48" s="4">
        <v>55</v>
      </c>
      <c r="AA48" s="4">
        <f t="shared" si="3"/>
        <v>13.75</v>
      </c>
      <c r="AB48" s="4">
        <v>40</v>
      </c>
      <c r="AC48" s="4">
        <f t="shared" si="4"/>
        <v>12</v>
      </c>
      <c r="AD48" s="4">
        <f t="shared" si="5"/>
        <v>64.75</v>
      </c>
      <c r="AE48" s="5" t="s">
        <v>159</v>
      </c>
    </row>
    <row r="49" spans="1:31">
      <c r="A49" s="4" t="s">
        <v>16</v>
      </c>
      <c r="B49" s="4" t="s">
        <v>17</v>
      </c>
      <c r="C49" s="4" t="s">
        <v>4</v>
      </c>
      <c r="D49" s="4"/>
      <c r="E49" s="4"/>
      <c r="F49" s="4"/>
      <c r="G49" s="4"/>
      <c r="H49" s="4"/>
      <c r="I49" s="4"/>
      <c r="J49" s="4"/>
      <c r="K49" s="4"/>
      <c r="L49" s="4"/>
      <c r="M49" s="4" t="s">
        <v>140</v>
      </c>
      <c r="N49" s="4"/>
      <c r="O49" s="4" t="s">
        <v>144</v>
      </c>
      <c r="P49" s="7">
        <v>9</v>
      </c>
      <c r="Q49" s="4"/>
      <c r="R49" s="4"/>
      <c r="S49" s="4"/>
      <c r="T49" s="4"/>
      <c r="U49" s="4"/>
      <c r="V49" s="4" t="s">
        <v>145</v>
      </c>
      <c r="W49" s="7">
        <v>13</v>
      </c>
      <c r="X49" s="10">
        <v>7</v>
      </c>
      <c r="Y49" s="4">
        <v>0</v>
      </c>
      <c r="Z49" s="4">
        <v>92</v>
      </c>
      <c r="AA49" s="4">
        <f t="shared" si="3"/>
        <v>23</v>
      </c>
      <c r="AB49" s="4">
        <v>30</v>
      </c>
      <c r="AC49" s="4">
        <f t="shared" si="4"/>
        <v>9</v>
      </c>
      <c r="AD49" s="4">
        <f t="shared" si="5"/>
        <v>61</v>
      </c>
      <c r="AE49" s="5" t="s">
        <v>159</v>
      </c>
    </row>
    <row r="50" spans="1:31">
      <c r="A50" s="4" t="s">
        <v>25</v>
      </c>
      <c r="B50" s="4" t="s">
        <v>26</v>
      </c>
      <c r="C50" s="4" t="s">
        <v>20</v>
      </c>
      <c r="D50" s="4"/>
      <c r="E50" s="4"/>
      <c r="F50" s="4"/>
      <c r="G50" s="4"/>
      <c r="H50" s="4"/>
      <c r="I50" s="4"/>
      <c r="J50" s="4"/>
      <c r="K50" s="4"/>
      <c r="L50" s="4" t="s">
        <v>138</v>
      </c>
      <c r="M50" s="4"/>
      <c r="N50" s="4" t="s">
        <v>141</v>
      </c>
      <c r="O50" s="4" t="s">
        <v>144</v>
      </c>
      <c r="P50" s="7">
        <v>8</v>
      </c>
      <c r="Q50" s="4"/>
      <c r="R50" s="4"/>
      <c r="S50" s="4"/>
      <c r="T50" s="4" t="s">
        <v>138</v>
      </c>
      <c r="U50" s="4" t="s">
        <v>143</v>
      </c>
      <c r="V50" s="4" t="s">
        <v>145</v>
      </c>
      <c r="W50" s="6">
        <v>9</v>
      </c>
      <c r="X50" s="10">
        <v>7</v>
      </c>
      <c r="Y50" s="4">
        <v>0</v>
      </c>
      <c r="Z50" s="4">
        <v>74</v>
      </c>
      <c r="AA50" s="4">
        <f t="shared" si="3"/>
        <v>18.5</v>
      </c>
      <c r="AB50" s="4">
        <v>0</v>
      </c>
      <c r="AC50" s="4">
        <f t="shared" si="4"/>
        <v>0</v>
      </c>
      <c r="AD50" s="4">
        <f t="shared" si="5"/>
        <v>42.5</v>
      </c>
      <c r="AE50" s="4" t="s">
        <v>157</v>
      </c>
    </row>
    <row r="51" spans="1:31" ht="16.5" customHeight="1">
      <c r="A51" s="13" t="s">
        <v>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1:31">
      <c r="C52" s="8" t="s">
        <v>134</v>
      </c>
      <c r="Z52" s="9">
        <f>AVERAGE(Z2:Z50)</f>
        <v>89.061224489795919</v>
      </c>
    </row>
  </sheetData>
  <sortState ref="A2:AF50">
    <sortCondition descending="1" ref="AD2:AD50"/>
  </sortState>
  <mergeCells count="1">
    <mergeCell ref="A51:AE51"/>
  </mergeCells>
  <phoneticPr fontId="3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JUNBEOM  YOO</cp:lastModifiedBy>
  <dcterms:created xsi:type="dcterms:W3CDTF">2010-09-07T23:31:46Z</dcterms:created>
  <dcterms:modified xsi:type="dcterms:W3CDTF">2015-03-20T00:53:11Z</dcterms:modified>
</cp:coreProperties>
</file>