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0" windowWidth="18195" windowHeight="17565"/>
  </bookViews>
  <sheets>
    <sheet name="btngdmain" sheetId="1" r:id="rId1"/>
  </sheets>
  <definedNames>
    <definedName name="_xlnm._FilterDatabase" localSheetId="0" hidden="1">btngdmain!$A$1:$R$43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" i="1"/>
  <c r="Q4"/>
  <c r="Q5"/>
  <c r="Q6"/>
  <c r="Q7"/>
  <c r="Q8"/>
  <c r="Q9"/>
  <c r="Q10"/>
  <c r="Q11"/>
  <c r="Q12"/>
  <c r="Q13"/>
  <c r="K14"/>
  <c r="L14"/>
  <c r="Q14"/>
  <c r="P15"/>
  <c r="Q15"/>
  <c r="Q16"/>
  <c r="K17"/>
  <c r="L17"/>
  <c r="Q17"/>
  <c r="K18"/>
  <c r="L18"/>
  <c r="Q18"/>
  <c r="Q19"/>
  <c r="Q20"/>
  <c r="Q21"/>
  <c r="P22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P41"/>
  <c r="Q41"/>
  <c r="Q42"/>
  <c r="Q3"/>
  <c r="L3"/>
  <c r="L4"/>
  <c r="L5"/>
  <c r="L6"/>
  <c r="L7"/>
  <c r="L8"/>
  <c r="L9"/>
  <c r="L10"/>
  <c r="L11"/>
  <c r="L12"/>
  <c r="L13"/>
  <c r="L15"/>
  <c r="L16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2"/>
  <c r="K2"/>
  <c r="N2"/>
  <c r="P2"/>
  <c r="K3"/>
  <c r="N3"/>
  <c r="P3"/>
  <c r="K4"/>
  <c r="N4"/>
  <c r="P4"/>
  <c r="K5"/>
  <c r="N5"/>
  <c r="P5"/>
  <c r="K6"/>
  <c r="N6"/>
  <c r="P6"/>
  <c r="K7"/>
  <c r="N7"/>
  <c r="P7"/>
  <c r="K8"/>
  <c r="N8"/>
  <c r="P8"/>
  <c r="K9"/>
  <c r="N9"/>
  <c r="P9"/>
  <c r="K10"/>
  <c r="N10"/>
  <c r="P10"/>
  <c r="K11"/>
  <c r="N11"/>
  <c r="P11"/>
  <c r="K12"/>
  <c r="N12"/>
  <c r="P12"/>
  <c r="K13"/>
  <c r="N13"/>
  <c r="P13"/>
  <c r="N14"/>
  <c r="P14"/>
  <c r="K15"/>
  <c r="N15"/>
  <c r="K16"/>
  <c r="N16"/>
  <c r="P16"/>
  <c r="N17"/>
  <c r="P17"/>
  <c r="N18"/>
  <c r="P18"/>
  <c r="K19"/>
  <c r="N19"/>
  <c r="P19"/>
  <c r="K20"/>
  <c r="N20"/>
  <c r="P20"/>
  <c r="K21"/>
  <c r="N21"/>
  <c r="P21"/>
  <c r="K22"/>
  <c r="N22"/>
  <c r="K23"/>
  <c r="N23"/>
  <c r="P23"/>
  <c r="K24"/>
  <c r="N24"/>
  <c r="P24"/>
  <c r="K25"/>
  <c r="N25"/>
  <c r="P25"/>
  <c r="K26"/>
  <c r="N26"/>
  <c r="P26"/>
  <c r="K27"/>
  <c r="N27"/>
  <c r="P27"/>
  <c r="K28"/>
  <c r="N28"/>
  <c r="P28"/>
  <c r="K29"/>
  <c r="N29"/>
  <c r="P29"/>
  <c r="K30"/>
  <c r="N30"/>
  <c r="P30"/>
  <c r="K31"/>
  <c r="N31"/>
  <c r="P31"/>
  <c r="K32"/>
  <c r="N32"/>
  <c r="P32"/>
  <c r="K33"/>
  <c r="N33"/>
  <c r="P33"/>
  <c r="K34"/>
  <c r="N34"/>
  <c r="P34"/>
  <c r="K35"/>
  <c r="N35"/>
  <c r="P35"/>
  <c r="K36"/>
  <c r="N36"/>
  <c r="P36"/>
  <c r="K37"/>
  <c r="N37"/>
  <c r="P37"/>
  <c r="K38"/>
  <c r="N38"/>
  <c r="P38"/>
  <c r="K39"/>
  <c r="N39"/>
  <c r="P39"/>
  <c r="K40"/>
  <c r="N40"/>
  <c r="P40"/>
  <c r="K41"/>
  <c r="N41"/>
  <c r="K42"/>
  <c r="N42"/>
  <c r="P42"/>
  <c r="M43"/>
  <c r="O43"/>
</calcChain>
</file>

<file path=xl/comments1.xml><?xml version="1.0" encoding="utf-8"?>
<comments xmlns="http://schemas.openxmlformats.org/spreadsheetml/2006/main">
  <authors>
    <author>Jaeyeon</author>
    <author>정보전략팀</author>
    <author>TA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빨간색으로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표시하셨습니다</t>
        </r>
        <r>
          <rPr>
            <sz val="9"/>
            <color indexed="81"/>
            <rFont val="Tahoma"/>
            <family val="2"/>
          </rPr>
          <t>. And, or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연산자를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최소한으로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줄이셔서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Transition</t>
        </r>
        <r>
          <rPr>
            <sz val="9"/>
            <color indexed="81"/>
            <rFont val="돋움"/>
            <family val="3"/>
            <charset val="129"/>
          </rPr>
          <t>들간에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모순이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Trigger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Controller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염두에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발음도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괜찮았고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발표하실때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수정되었는지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구성하셨네요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그런데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알기로는</t>
        </r>
        <r>
          <rPr>
            <sz val="9"/>
            <color indexed="81"/>
            <rFont val="Tahoma"/>
            <family val="2"/>
          </rPr>
          <t xml:space="preserve"> CFG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C</t>
        </r>
        <r>
          <rPr>
            <sz val="9"/>
            <color indexed="81"/>
            <rFont val="돋움"/>
            <family val="3"/>
            <charset val="129"/>
          </rPr>
          <t>자체의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것에서는
</t>
        </r>
        <r>
          <rPr>
            <sz val="9"/>
            <color indexed="81"/>
            <rFont val="Tahoma"/>
            <family val="2"/>
          </rPr>
          <t>branch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있는건가요</t>
        </r>
        <r>
          <rPr>
            <sz val="9"/>
            <color indexed="81"/>
            <rFont val="Tahoma"/>
            <family val="2"/>
          </rPr>
          <t>?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save&amp;load</t>
        </r>
        <r>
          <rPr>
            <sz val="9"/>
            <color indexed="81"/>
            <rFont val="돋움"/>
            <family val="3"/>
            <charset val="129"/>
          </rPr>
          <t>개념을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쓰셨습니다</t>
        </r>
        <r>
          <rPr>
            <sz val="9"/>
            <color indexed="81"/>
            <rFont val="Tahoma"/>
            <family val="2"/>
          </rPr>
          <t>. Data store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cycle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생기지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PPT</t>
        </r>
        <r>
          <rPr>
            <sz val="9"/>
            <color indexed="81"/>
            <rFont val="돋움"/>
            <family val="3"/>
            <charset val="129"/>
          </rPr>
          <t>작성을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notation</t>
        </r>
        <r>
          <rPr>
            <sz val="9"/>
            <color indexed="81"/>
            <rFont val="돋움"/>
            <family val="3"/>
            <charset val="129"/>
          </rPr>
          <t>이외의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참고로</t>
        </r>
        <r>
          <rPr>
            <sz val="9"/>
            <color indexed="81"/>
            <rFont val="Tahoma"/>
            <family val="2"/>
          </rPr>
          <t xml:space="preserve"> Tick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들어옵니다</t>
        </r>
        <r>
          <rPr>
            <sz val="9"/>
            <color indexed="81"/>
            <rFont val="Tahoma"/>
            <family val="2"/>
          </rPr>
          <t>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주관적으로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ppt</t>
        </r>
        <r>
          <rPr>
            <sz val="9"/>
            <color indexed="81"/>
            <rFont val="돋움"/>
            <family val="3"/>
            <charset val="129"/>
          </rPr>
          <t>배경이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어두운데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강의실과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어울리지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CFG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개발을</t>
        </r>
        <r>
          <rPr>
            <sz val="9"/>
            <color indexed="81"/>
            <rFont val="Tahoma"/>
            <family val="2"/>
          </rPr>
          <t xml:space="preserve"> cygwin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 xml:space="preserve"> Graphical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notation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statement of purpose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피해갈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놓으셨네요</t>
        </r>
        <r>
          <rPr>
            <sz val="9"/>
            <color indexed="81"/>
            <rFont val="Tahoma"/>
            <family val="2"/>
          </rPr>
          <t>.^^; DFD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정리되어있습니다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>개인적으로</t>
        </r>
        <r>
          <rPr>
            <sz val="9"/>
            <color indexed="81"/>
            <rFont val="Tahoma"/>
            <family val="2"/>
          </rPr>
          <t xml:space="preserve"> middle anguage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CFG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모르겠네요</t>
        </r>
        <r>
          <rPr>
            <sz val="9"/>
            <color indexed="81"/>
            <rFont val="Tahoma"/>
            <family val="2"/>
          </rPr>
          <t>. FSM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end state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동그라미에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여러모로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화려한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발표였습니다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영어를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오셨다면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있었겠네요</t>
        </r>
        <r>
          <rPr>
            <sz val="9"/>
            <color indexed="81"/>
            <rFont val="Tahoma"/>
            <family val="2"/>
          </rPr>
          <t>.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선택한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알고리즘에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이유를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용어에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하셨으나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그림에서</t>
        </r>
        <r>
          <rPr>
            <sz val="9"/>
            <color indexed="81"/>
            <rFont val="Tahoma"/>
            <family val="2"/>
          </rPr>
          <t xml:space="preserve"> Graphic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H5" authorId="1">
      <text>
        <r>
          <rPr>
            <b/>
            <sz val="9"/>
            <color indexed="81"/>
            <rFont val="Tahoma"/>
            <family val="2"/>
          </rPr>
          <t xml:space="preserve">jaeyeon:
</t>
        </r>
        <r>
          <rPr>
            <sz val="9"/>
            <color indexed="81"/>
            <rFont val="Tahoma"/>
            <family val="2"/>
          </rPr>
          <t>System Context Diagram
:</t>
        </r>
        <r>
          <rPr>
            <sz val="9"/>
            <color indexed="81"/>
            <rFont val="돋움"/>
            <family val="3"/>
            <charset val="129"/>
          </rPr>
          <t>Display Data가 다 똑같은 의미이므로 서로 다르게 정의해주어야 합니다.
Output State는 원모양 으로 표시하면 되겠습니다.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마지막</t>
        </r>
        <r>
          <rPr>
            <sz val="9"/>
            <color indexed="81"/>
            <rFont val="Tahoma"/>
            <family val="2"/>
          </rPr>
          <t xml:space="preserve"> page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맞게</t>
        </r>
        <r>
          <rPr>
            <sz val="9"/>
            <color indexed="81"/>
            <rFont val="Tahoma"/>
            <family val="2"/>
          </rPr>
          <t xml:space="preserve"> Hirarchycal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Text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Graphic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분리하시는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발표해주셨습니다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소스코드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안보이는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곳이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고민</t>
        </r>
        <r>
          <rPr>
            <sz val="9"/>
            <color indexed="81"/>
            <rFont val="Tahoma"/>
            <family val="2"/>
          </rPr>
          <t xml:space="preserve">(user defined function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흔적이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J7" authorId="2">
      <text>
        <r>
          <rPr>
            <b/>
            <sz val="9"/>
            <color indexed="81"/>
            <rFont val="Calibri"/>
            <family val="2"/>
            <charset val="129"/>
          </rPr>
          <t>TA:</t>
        </r>
        <r>
          <rPr>
            <sz val="9"/>
            <color indexed="81"/>
            <rFont val="Calibri"/>
            <family val="2"/>
            <charset val="129"/>
          </rPr>
          <t xml:space="preserve">
</t>
        </r>
        <r>
          <rPr>
            <sz val="9"/>
            <color indexed="81"/>
            <rFont val="굴림"/>
            <family val="2"/>
            <charset val="129"/>
          </rPr>
          <t>준비 잘 하셨고 발표도 잘 하시네요.
발표 자료도 알아보기 쉽게 잘 만드신 것 같습니다.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analyzer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주의해주세요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^^;
</t>
        </r>
        <r>
          <rPr>
            <sz val="9"/>
            <color indexed="81"/>
            <rFont val="돋움"/>
            <family val="3"/>
            <charset val="129"/>
          </rPr>
          <t>글자가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배경색때문에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안들어옵니다</t>
        </r>
        <r>
          <rPr>
            <sz val="9"/>
            <color indexed="81"/>
            <rFont val="Tahoma"/>
            <family val="2"/>
          </rPr>
          <t>.
block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만들면서</t>
        </r>
        <r>
          <rPr>
            <sz val="9"/>
            <color indexed="81"/>
            <rFont val="Tahoma"/>
            <family val="2"/>
          </rPr>
          <t xml:space="preserve"> edge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
edge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연결하려면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block</t>
        </r>
        <r>
          <rPr>
            <sz val="9"/>
            <color indexed="81"/>
            <rFont val="돋움"/>
            <family val="3"/>
            <charset val="129"/>
          </rPr>
          <t>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데이터가
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H11" authorId="1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실선의 색깔과 배경의 색깔이 비슷하여 구분이 가지 않습니다. Data Type 쓰기, File Input Starter 설명, 쓴 것에 대해서 설명을 해야 합니다. Notation표기 수정을 하셔야 합니다. initial state가 2개가 있으면 안됩니다.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Event list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event</t>
        </r>
        <r>
          <rPr>
            <sz val="9"/>
            <color indexed="81"/>
            <rFont val="돋움"/>
            <family val="3"/>
            <charset val="129"/>
          </rPr>
          <t>들은</t>
        </r>
        <r>
          <rPr>
            <sz val="9"/>
            <color indexed="81"/>
            <rFont val="Tahoma"/>
            <family val="2"/>
          </rPr>
          <t xml:space="preserve"> data store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의미하기때문에</t>
        </r>
        <r>
          <rPr>
            <sz val="9"/>
            <color indexed="81"/>
            <rFont val="Tahoma"/>
            <family val="2"/>
          </rPr>
          <t xml:space="preserve"> event list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event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에서도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사용됩니다</t>
        </r>
        <r>
          <rPr>
            <sz val="9"/>
            <color indexed="81"/>
            <rFont val="Tahoma"/>
            <family val="2"/>
          </rPr>
          <t>.</t>
        </r>
      </text>
    </comment>
    <comment ref="J14" authorId="2">
      <text>
        <r>
          <rPr>
            <b/>
            <sz val="9"/>
            <color indexed="81"/>
            <rFont val="Calibri"/>
            <family val="2"/>
            <charset val="129"/>
          </rPr>
          <t>TA:</t>
        </r>
        <r>
          <rPr>
            <sz val="9"/>
            <color indexed="81"/>
            <rFont val="Calibri"/>
            <family val="2"/>
            <charset val="129"/>
          </rPr>
          <t xml:space="preserve">
</t>
        </r>
        <r>
          <rPr>
            <sz val="9"/>
            <color indexed="81"/>
            <rFont val="굴림"/>
            <family val="2"/>
            <charset val="129"/>
          </rPr>
          <t>준비 많이 하신 것 같습니다. 아니면 원래 영어를 잘하시던지..^^;
계층 구조인 DFD를 잘 알아볼 수 있게 구성하신게 좋네요.
중간에 배터리 문제로 발표 영상이 끊겨 버렸네요. 양해 바랍니다. (_ _)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Right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없애고</t>
        </r>
        <r>
          <rPr>
            <sz val="9"/>
            <color indexed="81"/>
            <rFont val="Tahoma"/>
            <family val="2"/>
          </rPr>
          <t xml:space="preserve"> Left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>. Right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없애시려면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지우시는게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Memory store cycle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좋으므로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DFD level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data/control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data type </t>
        </r>
        <r>
          <rPr>
            <sz val="9"/>
            <color indexed="81"/>
            <rFont val="돋움"/>
            <family val="3"/>
            <charset val="129"/>
          </rPr>
          <t>자체가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써있습니다</t>
        </r>
        <r>
          <rPr>
            <sz val="9"/>
            <color indexed="81"/>
            <rFont val="Tahoma"/>
            <family val="2"/>
          </rPr>
          <t>.
error message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CFG</t>
        </r>
        <r>
          <rPr>
            <sz val="9"/>
            <color indexed="81"/>
            <rFont val="돋움"/>
            <family val="3"/>
            <charset val="129"/>
          </rPr>
          <t>라는</t>
        </r>
        <r>
          <rPr>
            <sz val="9"/>
            <color indexed="81"/>
            <rFont val="Tahoma"/>
            <family val="2"/>
          </rPr>
          <t xml:space="preserve"> data store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저장하셨는데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그다지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사용되는</t>
        </r>
        <r>
          <rPr>
            <sz val="9"/>
            <color indexed="81"/>
            <rFont val="Tahoma"/>
            <family val="2"/>
          </rPr>
          <t xml:space="preserve"> data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data store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저장하면</t>
        </r>
        <r>
          <rPr>
            <sz val="9"/>
            <color indexed="81"/>
            <rFont val="Tahoma"/>
            <family val="2"/>
          </rPr>
          <t xml:space="preserve"> 
data store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꺼내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판별하기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발표자료에도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data store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연결되도록해주세요</t>
        </r>
        <r>
          <rPr>
            <sz val="9"/>
            <color indexed="81"/>
            <rFont val="Tahoma"/>
            <family val="2"/>
          </rPr>
          <t>.
block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접근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방법이라고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생각합니다</t>
        </r>
        <r>
          <rPr>
            <sz val="9"/>
            <color indexed="81"/>
            <rFont val="Tahoma"/>
            <family val="2"/>
          </rPr>
          <t>.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System context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Terminater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 Data dictionary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int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타입만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적어주기보다는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고려하는지를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적어주시는게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Transition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label </t>
        </r>
        <r>
          <rPr>
            <sz val="9"/>
            <color indexed="81"/>
            <rFont val="돋움"/>
            <family val="3"/>
            <charset val="129"/>
          </rPr>
          <t>글씨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작습니다</t>
        </r>
        <r>
          <rPr>
            <sz val="9"/>
            <color indexed="81"/>
            <rFont val="Tahoma"/>
            <family val="2"/>
          </rPr>
          <t xml:space="preserve">. F,R,L </t>
        </r>
        <r>
          <rPr>
            <sz val="9"/>
            <color indexed="81"/>
            <rFont val="돋움"/>
            <family val="3"/>
            <charset val="129"/>
          </rPr>
          <t>표시를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90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돌았는지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condition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빠진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화살표를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맨하탄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괜찮았습니다</t>
        </r>
        <r>
          <rPr>
            <sz val="9"/>
            <color indexed="81"/>
            <rFont val="Tahoma"/>
            <family val="2"/>
          </rPr>
          <t>. BFS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풀이하셨으면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Int</t>
        </r>
        <r>
          <rPr>
            <sz val="9"/>
            <color indexed="81"/>
            <rFont val="돋움"/>
            <family val="3"/>
            <charset val="129"/>
          </rPr>
          <t>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>. DFD4.1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Transition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이동하기가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 DFD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Tick </t>
        </r>
        <r>
          <rPr>
            <sz val="9"/>
            <color indexed="81"/>
            <rFont val="돋움"/>
            <family val="3"/>
            <charset val="129"/>
          </rPr>
          <t>빠진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보충하시기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실선구분을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필요합니다</t>
        </r>
        <r>
          <rPr>
            <sz val="9"/>
            <color indexed="81"/>
            <rFont val="Tahoma"/>
            <family val="2"/>
          </rPr>
          <t xml:space="preserve">. PPT </t>
        </r>
        <r>
          <rPr>
            <sz val="9"/>
            <color indexed="81"/>
            <rFont val="돋움"/>
            <family val="3"/>
            <charset val="129"/>
          </rPr>
          <t>표지에는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Moter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cleaner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버블에서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두개의</t>
        </r>
        <r>
          <rPr>
            <sz val="9"/>
            <color indexed="81"/>
            <rFont val="Tahoma"/>
            <family val="2"/>
          </rPr>
          <t xml:space="preserve"> Data Output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나가면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낮은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레벨에서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명세하시면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>.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PPT </t>
        </r>
        <r>
          <rPr>
            <sz val="9"/>
            <color indexed="81"/>
            <rFont val="돋움"/>
            <family val="3"/>
            <charset val="129"/>
          </rPr>
          <t>프리젠테이션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교수님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조교님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 Assembly</t>
        </r>
        <r>
          <rPr>
            <sz val="9"/>
            <color indexed="81"/>
            <rFont val="돋움"/>
            <family val="3"/>
            <charset val="129"/>
          </rPr>
          <t>코드로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매개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그것에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부족했습니다</t>
        </r>
        <r>
          <rPr>
            <sz val="9"/>
            <color indexed="81"/>
            <rFont val="Tahoma"/>
            <family val="2"/>
          </rPr>
          <t>.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FSM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end state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이어져야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.controll process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확인해보세요</t>
        </r>
        <r>
          <rPr>
            <sz val="9"/>
            <color indexed="81"/>
            <rFont val="Tahoma"/>
            <family val="2"/>
          </rPr>
          <t>.contorll process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hierarchy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여러개의</t>
        </r>
        <r>
          <rPr>
            <sz val="9"/>
            <color indexed="81"/>
            <rFont val="Tahoma"/>
            <family val="2"/>
          </rPr>
          <t xml:space="preserve"> process</t>
        </r>
        <r>
          <rPr>
            <sz val="9"/>
            <color indexed="81"/>
            <rFont val="돋움"/>
            <family val="3"/>
            <charset val="129"/>
          </rPr>
          <t>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색상대비가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분명하지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오른쪽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비슷하여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힘듭니다</t>
        </r>
        <r>
          <rPr>
            <sz val="9"/>
            <color indexed="81"/>
            <rFont val="Tahoma"/>
            <family val="2"/>
          </rPr>
          <t>. Statement of pupose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지속적으로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헤드라인A"/>
            <family val="3"/>
            <charset val="129"/>
          </rPr>
          <t>네이버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사전등에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가셔서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단어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발음들이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한번쯤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확인해보세요</t>
        </r>
        <r>
          <rPr>
            <sz val="9"/>
            <color indexed="81"/>
            <rFont val="Tahoma"/>
            <family val="2"/>
          </rPr>
          <t xml:space="preserve"> ^^;
</t>
        </r>
        <r>
          <rPr>
            <sz val="9"/>
            <color indexed="81"/>
            <rFont val="헤드라인A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조금더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준비해주세요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헤드라인A"/>
            <family val="3"/>
            <charset val="129"/>
          </rPr>
          <t>붉은줄이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성의없어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헤드라인A"/>
            <family val="3"/>
            <charset val="129"/>
          </rPr>
          <t>소스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코드가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잘라서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듣는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사람에게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보일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정도로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헤드라인A"/>
            <family val="3"/>
            <charset val="129"/>
          </rPr>
          <t>준비해주세요</t>
        </r>
        <r>
          <rPr>
            <sz val="9"/>
            <color indexed="81"/>
            <rFont val="Tahoma"/>
            <family val="2"/>
          </rPr>
          <t>.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Statement of purporse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정하실때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먼지를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줄여서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추가하셨습니다</t>
        </r>
        <r>
          <rPr>
            <sz val="9"/>
            <color indexed="81"/>
            <rFont val="Tahoma"/>
            <family val="2"/>
          </rPr>
          <t>. Speed, Power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보강하셨습니다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실선하고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점선을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DFD Level 4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</t>
        </r>
      </text>
    </comment>
    <comment ref="J29" authorId="2">
      <text>
        <r>
          <rPr>
            <b/>
            <sz val="9"/>
            <color indexed="81"/>
            <rFont val="Calibri"/>
            <family val="2"/>
            <charset val="129"/>
          </rPr>
          <t>TA:</t>
        </r>
        <r>
          <rPr>
            <sz val="9"/>
            <color indexed="81"/>
            <rFont val="Calibri"/>
            <family val="2"/>
            <charset val="129"/>
          </rPr>
          <t xml:space="preserve">
</t>
        </r>
        <r>
          <rPr>
            <sz val="9"/>
            <color indexed="81"/>
            <rFont val="굴림"/>
            <family val="2"/>
            <charset val="129"/>
          </rPr>
          <t>준비 많이 하신 것 같습니다. 자료도 깔끔해서 보기 편했습니다.
조금 더 자신감 있게 발표하시면 완벽할 것  같아요.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(+Data structure)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I/O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specification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data structure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추가하라는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지시입니다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대비하여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Move forward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moter command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합치셨습니다</t>
        </r>
        <r>
          <rPr>
            <sz val="9"/>
            <color indexed="81"/>
            <rFont val="Tahoma"/>
            <family val="2"/>
          </rPr>
          <t>. DFDLevel 4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Trigger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받을때</t>
        </r>
        <r>
          <rPr>
            <sz val="9"/>
            <color indexed="81"/>
            <rFont val="Tahoma"/>
            <family val="2"/>
          </rPr>
          <t xml:space="preserve"> Tick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>.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 xml:space="preserve">Jaeyeon:
</t>
        </r>
        <r>
          <rPr>
            <sz val="9"/>
            <color indexed="81"/>
            <rFont val="돋움"/>
            <family val="3"/>
            <charset val="129"/>
          </rPr>
          <t>예외처리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Initial state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>. Output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신경쓰셨으면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DFD 4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통일하셨으면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의도하신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청바지와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검은티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아이폰이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발표였습니다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시간이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당황스러우셨을텐데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발표해주셨어요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익숙해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보였습니다</t>
        </r>
        <r>
          <rPr>
            <sz val="9"/>
            <color indexed="81"/>
            <rFont val="Tahoma"/>
            <family val="2"/>
          </rPr>
          <t>.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system context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event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 system context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terminator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block </t>
        </r>
        <r>
          <rPr>
            <sz val="9"/>
            <color indexed="81"/>
            <rFont val="돋움"/>
            <family val="3"/>
            <charset val="129"/>
          </rPr>
          <t>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상태에서</t>
        </r>
        <r>
          <rPr>
            <sz val="9"/>
            <color indexed="81"/>
            <rFont val="Tahoma"/>
            <family val="2"/>
          </rPr>
          <t xml:space="preserve"> edge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가능할지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>.FSM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condition</t>
        </r>
        <r>
          <rPr>
            <sz val="9"/>
            <color indexed="81"/>
            <rFont val="돋움"/>
            <family val="3"/>
            <charset val="129"/>
          </rPr>
          <t>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해보세요</t>
        </r>
        <r>
          <rPr>
            <sz val="9"/>
            <color indexed="81"/>
            <rFont val="Tahoma"/>
            <family val="2"/>
          </rPr>
          <t>.DFD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data dictionary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놓으신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영어를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언어들보다는</t>
        </r>
        <r>
          <rPr>
            <sz val="9"/>
            <color indexed="81"/>
            <rFont val="Tahoma"/>
            <family val="2"/>
          </rPr>
          <t xml:space="preserve"> 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J33" authorId="2">
      <text>
        <r>
          <rPr>
            <b/>
            <sz val="9"/>
            <color indexed="81"/>
            <rFont val="Calibri"/>
            <family val="2"/>
            <charset val="129"/>
          </rPr>
          <t>TA:</t>
        </r>
        <r>
          <rPr>
            <sz val="9"/>
            <color indexed="81"/>
            <rFont val="Calibri"/>
            <family val="2"/>
            <charset val="129"/>
          </rPr>
          <t xml:space="preserve">
</t>
        </r>
        <r>
          <rPr>
            <sz val="9"/>
            <color indexed="81"/>
            <rFont val="굴림"/>
            <family val="2"/>
            <charset val="129"/>
          </rPr>
          <t>준비 잘 하셨고 발표 잘 하셨습니다.
수정사항에 대한 언급이 없어 조금 아쉬웠습니다.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notation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적으실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 Event list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event</t>
        </r>
        <r>
          <rPr>
            <sz val="9"/>
            <color indexed="81"/>
            <rFont val="돋움"/>
            <family val="3"/>
            <charset val="129"/>
          </rPr>
          <t>들은</t>
        </r>
        <r>
          <rPr>
            <sz val="9"/>
            <color indexed="81"/>
            <rFont val="Tahoma"/>
            <family val="2"/>
          </rPr>
          <t xml:space="preserve"> data dictionary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자신감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발표해주세요</t>
        </r>
        <r>
          <rPr>
            <sz val="9"/>
            <color indexed="81"/>
            <rFont val="Tahoma"/>
            <family val="2"/>
          </rPr>
          <t>. FSM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end state </t>
        </r>
        <r>
          <rPr>
            <sz val="9"/>
            <color indexed="81"/>
            <rFont val="돋움"/>
            <family val="3"/>
            <charset val="129"/>
          </rPr>
          <t>표시해주세요</t>
        </r>
        <r>
          <rPr>
            <sz val="9"/>
            <color indexed="81"/>
            <rFont val="Tahoma"/>
            <family val="2"/>
          </rPr>
          <t xml:space="preserve">. CFG </t>
        </r>
        <r>
          <rPr>
            <sz val="9"/>
            <color indexed="81"/>
            <rFont val="돋움"/>
            <family val="3"/>
            <charset val="129"/>
          </rPr>
          <t>그리는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>.</t>
        </r>
      </text>
    </comment>
    <comment ref="J34" authorId="2">
      <text>
        <r>
          <rPr>
            <b/>
            <sz val="9"/>
            <color indexed="81"/>
            <rFont val="Calibri"/>
            <family val="2"/>
            <charset val="129"/>
          </rPr>
          <t>TA:</t>
        </r>
        <r>
          <rPr>
            <sz val="9"/>
            <color indexed="81"/>
            <rFont val="Calibri"/>
            <family val="2"/>
            <charset val="129"/>
          </rPr>
          <t xml:space="preserve">
</t>
        </r>
        <r>
          <rPr>
            <sz val="9"/>
            <color indexed="81"/>
            <rFont val="굴림"/>
            <family val="2"/>
            <charset val="129"/>
          </rPr>
          <t xml:space="preserve">준비 많이 하신 것 같네요 그런데 마이크를 찾으신 이유가 있었군요. ^^;
목소리가 좀 작으셨는데 정말 마이크가 있었으면 하는 아쉬움이 있네요.
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화살표방향이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잘못되었습니다</t>
        </r>
        <r>
          <rPr>
            <sz val="9"/>
            <color indexed="81"/>
            <rFont val="Tahoma"/>
            <family val="2"/>
          </rPr>
          <t xml:space="preserve">. Random process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state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Trigger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염두에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terminator DFD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system context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>.node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edge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정의해주고</t>
        </r>
        <r>
          <rPr>
            <sz val="9"/>
            <color indexed="81"/>
            <rFont val="Tahoma"/>
            <family val="2"/>
          </rPr>
          <t xml:space="preserve"> edge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분류한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늦게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내서</t>
        </r>
        <r>
          <rPr>
            <sz val="9"/>
            <color indexed="81"/>
            <rFont val="Tahoma"/>
            <family val="2"/>
          </rPr>
          <t xml:space="preserve"> 0.5</t>
        </r>
        <r>
          <rPr>
            <sz val="9"/>
            <color indexed="81"/>
            <rFont val="돋움"/>
            <family val="3"/>
            <charset val="129"/>
          </rPr>
          <t>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감점되었습니다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글씨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조정하셨으면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코드를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추후에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중점적으로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소스코드를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function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좋으나
</t>
        </r>
        <r>
          <rPr>
            <sz val="9"/>
            <color indexed="81"/>
            <rFont val="Tahoma"/>
            <family val="2"/>
          </rPr>
          <t>structure char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속하는지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즉</t>
        </r>
        <r>
          <rPr>
            <sz val="9"/>
            <color indexed="81"/>
            <rFont val="Tahoma"/>
            <family val="2"/>
          </rPr>
          <t xml:space="preserve"> SASD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일치하는지는
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나타나지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PPT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제시한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알고리즘이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프로젝트에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적용되는지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고려해보시면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>.</t>
        </r>
      </text>
    </comment>
    <comment ref="H40" authorId="1">
      <text>
        <r>
          <rPr>
            <b/>
            <sz val="9"/>
            <color indexed="81"/>
            <rFont val="Tahoma"/>
            <family val="2"/>
          </rPr>
          <t>TA:</t>
        </r>
        <r>
          <rPr>
            <sz val="9"/>
            <color indexed="81"/>
            <rFont val="Tahoma"/>
            <family val="2"/>
          </rPr>
          <t xml:space="preserve">
Process specification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DFD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그렸으면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DFD Level3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드러나게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state chart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조건은</t>
        </r>
        <r>
          <rPr>
            <sz val="9"/>
            <color indexed="81"/>
            <rFont val="Tahoma"/>
            <family val="2"/>
          </rPr>
          <t xml:space="preserve"> Integer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 xml:space="preserve"> Boolean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type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Final state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Jaeyeon: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실선과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점선구분을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확실하게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 Cleaner Command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나왔습니다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<sst xmlns="http://schemas.openxmlformats.org/spreadsheetml/2006/main" count="265" uniqueCount="123">
  <si>
    <t>학부(과)/전공</t>
  </si>
  <si>
    <t>학번</t>
  </si>
  <si>
    <t>성명</t>
  </si>
  <si>
    <t>학년</t>
  </si>
  <si>
    <t>소프트웨어전공</t>
  </si>
  <si>
    <t>200611523</t>
  </si>
  <si>
    <t>한정석</t>
  </si>
  <si>
    <t>3</t>
  </si>
  <si>
    <t/>
  </si>
  <si>
    <t>200611525</t>
  </si>
  <si>
    <t>홍준택</t>
  </si>
  <si>
    <t>컴퓨터공학부</t>
  </si>
  <si>
    <t>200611230</t>
  </si>
  <si>
    <t>육근웅</t>
  </si>
  <si>
    <t>200711438</t>
  </si>
  <si>
    <t>송인근</t>
  </si>
  <si>
    <t>200711445</t>
  </si>
  <si>
    <t>엄호경</t>
  </si>
  <si>
    <t>2</t>
  </si>
  <si>
    <t>200711453</t>
  </si>
  <si>
    <t>류진렬</t>
  </si>
  <si>
    <t>200711454</t>
  </si>
  <si>
    <t>윤병현</t>
  </si>
  <si>
    <t>200711457</t>
  </si>
  <si>
    <t>윤홍국</t>
  </si>
  <si>
    <t>200711459</t>
  </si>
  <si>
    <t>이남섭</t>
  </si>
  <si>
    <t>200711463</t>
  </si>
  <si>
    <t>이준하</t>
  </si>
  <si>
    <t>200711470</t>
  </si>
  <si>
    <t>정재호</t>
  </si>
  <si>
    <t>200810048</t>
  </si>
  <si>
    <t>정재근</t>
  </si>
  <si>
    <t>200811406</t>
  </si>
  <si>
    <t>권성광</t>
  </si>
  <si>
    <t>200811414</t>
  </si>
  <si>
    <t>김연준</t>
  </si>
  <si>
    <t>200811415</t>
  </si>
  <si>
    <t>김영현</t>
  </si>
  <si>
    <t>200811416</t>
  </si>
  <si>
    <t>김영훈</t>
  </si>
  <si>
    <t>200811425</t>
  </si>
  <si>
    <t>김평석</t>
  </si>
  <si>
    <t>200811435</t>
  </si>
  <si>
    <t>신성호</t>
  </si>
  <si>
    <t>200811436</t>
  </si>
  <si>
    <t>안정무</t>
  </si>
  <si>
    <t>200811437</t>
  </si>
  <si>
    <t>여종훈</t>
  </si>
  <si>
    <t>200811441</t>
  </si>
  <si>
    <t>윤동민</t>
  </si>
  <si>
    <t>200811445</t>
  </si>
  <si>
    <t>이성현</t>
  </si>
  <si>
    <t>200811451</t>
  </si>
  <si>
    <t>이형열</t>
  </si>
  <si>
    <t>200811452</t>
  </si>
  <si>
    <t>이희봉</t>
  </si>
  <si>
    <t>200811454</t>
  </si>
  <si>
    <t>전인서</t>
  </si>
  <si>
    <t>200811457</t>
  </si>
  <si>
    <t>조성우</t>
  </si>
  <si>
    <t>200811458</t>
  </si>
  <si>
    <t>조원진</t>
  </si>
  <si>
    <t>200811460</t>
  </si>
  <si>
    <t>최산수</t>
  </si>
  <si>
    <t>200811465</t>
  </si>
  <si>
    <t>허준행</t>
  </si>
  <si>
    <t>200811468</t>
  </si>
  <si>
    <t>강민석</t>
  </si>
  <si>
    <t>200812423</t>
  </si>
  <si>
    <t>김준식</t>
  </si>
  <si>
    <t>4</t>
  </si>
  <si>
    <t>200911408</t>
  </si>
  <si>
    <t>이대희</t>
  </si>
  <si>
    <t>200913987</t>
  </si>
  <si>
    <t>이승효</t>
  </si>
  <si>
    <t>201011308</t>
  </si>
  <si>
    <t>고명준</t>
  </si>
  <si>
    <t>201011310</t>
  </si>
  <si>
    <t>권익진</t>
  </si>
  <si>
    <t>201011314</t>
  </si>
  <si>
    <t>김민재</t>
  </si>
  <si>
    <t>201011325</t>
  </si>
  <si>
    <t>김필제</t>
  </si>
  <si>
    <t>201011340</t>
  </si>
  <si>
    <t>신승우</t>
  </si>
  <si>
    <t>201011367</t>
  </si>
  <si>
    <t>정현규</t>
  </si>
  <si>
    <t>201011370</t>
  </si>
  <si>
    <t>채희준</t>
  </si>
  <si>
    <t>컴퓨터시스템전공</t>
  </si>
  <si>
    <t>200412351</t>
  </si>
  <si>
    <t>정백균</t>
  </si>
  <si>
    <t>팀</t>
    <phoneticPr fontId="3" type="noConversion"/>
  </si>
  <si>
    <t>팀프로젝트1 (10)</t>
    <phoneticPr fontId="3" type="noConversion"/>
  </si>
  <si>
    <t>팀프로젝트2 (10)</t>
    <phoneticPr fontId="3" type="noConversion"/>
  </si>
  <si>
    <t>팀프로젝트3 (15)</t>
    <phoneticPr fontId="3" type="noConversion"/>
  </si>
  <si>
    <t>팀프로젝트4 (10)</t>
    <phoneticPr fontId="3" type="noConversion"/>
  </si>
  <si>
    <t>팀프로젝트5 (15)</t>
    <phoneticPr fontId="3" type="noConversion"/>
  </si>
  <si>
    <t>중간고사 (20)</t>
    <phoneticPr fontId="3" type="noConversion"/>
  </si>
  <si>
    <t>기말고사 (20)</t>
    <phoneticPr fontId="3" type="noConversion"/>
  </si>
  <si>
    <t>총합 
(100)</t>
    <phoneticPr fontId="3" type="noConversion"/>
  </si>
  <si>
    <t>학점</t>
    <phoneticPr fontId="3" type="noConversion"/>
  </si>
  <si>
    <t>T1</t>
    <phoneticPr fontId="3" type="noConversion"/>
  </si>
  <si>
    <t>T2</t>
    <phoneticPr fontId="3" type="noConversion"/>
  </si>
  <si>
    <t>T3</t>
    <phoneticPr fontId="3" type="noConversion"/>
  </si>
  <si>
    <t>T4</t>
    <phoneticPr fontId="3" type="noConversion"/>
  </si>
  <si>
    <t>T5</t>
    <phoneticPr fontId="3" type="noConversion"/>
  </si>
  <si>
    <t>T6</t>
    <phoneticPr fontId="3" type="noConversion"/>
  </si>
  <si>
    <t>T7</t>
    <phoneticPr fontId="3" type="noConversion"/>
  </si>
  <si>
    <t>T8</t>
    <phoneticPr fontId="3" type="noConversion"/>
  </si>
  <si>
    <t>T9</t>
    <phoneticPr fontId="3" type="noConversion"/>
  </si>
  <si>
    <t>T10</t>
    <phoneticPr fontId="3" type="noConversion"/>
  </si>
  <si>
    <t>T11</t>
    <phoneticPr fontId="3" type="noConversion"/>
  </si>
  <si>
    <t>중간고사 (100 기준)</t>
    <phoneticPr fontId="3" type="noConversion"/>
  </si>
  <si>
    <t>소프트웨어전공</t>
    <phoneticPr fontId="3" type="noConversion"/>
  </si>
  <si>
    <t>프로젝트 총합(60)</t>
    <phoneticPr fontId="3" type="noConversion"/>
  </si>
  <si>
    <t>기말고사 (100 기준)</t>
    <phoneticPr fontId="3" type="noConversion"/>
  </si>
  <si>
    <t>A+</t>
    <phoneticPr fontId="3" type="noConversion"/>
  </si>
  <si>
    <t>A</t>
    <phoneticPr fontId="3" type="noConversion"/>
  </si>
  <si>
    <t>프로젝트 총합(60) w 가중치</t>
    <phoneticPr fontId="3" type="noConversion"/>
  </si>
  <si>
    <t>B+</t>
    <phoneticPr fontId="3" type="noConversion"/>
  </si>
  <si>
    <t>B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</si>
</sst>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맑은 고딕"/>
      <family val="2"/>
      <charset val="129"/>
      <scheme val="minor"/>
    </font>
    <font>
      <b/>
      <sz val="9"/>
      <color theme="1"/>
      <name val="돋움체"/>
      <family val="3"/>
      <charset val="129"/>
    </font>
    <font>
      <sz val="9"/>
      <color theme="1"/>
      <name val="돋움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color indexed="81"/>
      <name val="헤드라인A"/>
      <family val="3"/>
      <charset val="129"/>
    </font>
    <font>
      <sz val="9"/>
      <color indexed="81"/>
      <name val="Calibri"/>
      <family val="2"/>
      <charset val="129"/>
    </font>
    <font>
      <b/>
      <sz val="9"/>
      <color indexed="81"/>
      <name val="Calibri"/>
      <family val="2"/>
      <charset val="129"/>
    </font>
    <font>
      <sz val="9"/>
      <color indexed="81"/>
      <name val="굴림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zoomScaleNormal="100" zoomScalePageLayoutView="125" workbookViewId="0">
      <selection activeCell="R19" sqref="R19"/>
    </sheetView>
  </sheetViews>
  <sheetFormatPr defaultColWidth="8.875" defaultRowHeight="16.5"/>
  <cols>
    <col min="1" max="1" width="18.625" customWidth="1"/>
    <col min="2" max="2" width="10.625" customWidth="1"/>
    <col min="3" max="3" width="9.625" customWidth="1"/>
    <col min="4" max="4" width="5.625" customWidth="1"/>
    <col min="5" max="5" width="4.5" customWidth="1"/>
    <col min="6" max="12" width="9" customWidth="1"/>
    <col min="13" max="13" width="9.875" customWidth="1"/>
    <col min="14" max="14" width="8.875" customWidth="1"/>
    <col min="15" max="15" width="9.5" customWidth="1"/>
  </cols>
  <sheetData>
    <row r="1" spans="1:18" ht="33.75" customHeight="1">
      <c r="A1" s="1" t="s">
        <v>0</v>
      </c>
      <c r="B1" s="1" t="s">
        <v>1</v>
      </c>
      <c r="C1" s="1" t="s">
        <v>2</v>
      </c>
      <c r="D1" s="1" t="s">
        <v>3</v>
      </c>
      <c r="E1" s="9" t="s">
        <v>93</v>
      </c>
      <c r="F1" s="9" t="s">
        <v>94</v>
      </c>
      <c r="G1" s="9" t="s">
        <v>95</v>
      </c>
      <c r="H1" s="9" t="s">
        <v>96</v>
      </c>
      <c r="I1" s="9" t="s">
        <v>97</v>
      </c>
      <c r="J1" s="9" t="s">
        <v>98</v>
      </c>
      <c r="K1" s="9" t="s">
        <v>116</v>
      </c>
      <c r="L1" s="9" t="s">
        <v>120</v>
      </c>
      <c r="M1" s="9" t="s">
        <v>114</v>
      </c>
      <c r="N1" s="9" t="s">
        <v>99</v>
      </c>
      <c r="O1" s="9" t="s">
        <v>117</v>
      </c>
      <c r="P1" s="9" t="s">
        <v>100</v>
      </c>
      <c r="Q1" s="9" t="s">
        <v>101</v>
      </c>
      <c r="R1" s="9" t="s">
        <v>102</v>
      </c>
    </row>
    <row r="2" spans="1:18">
      <c r="A2" s="3" t="s">
        <v>11</v>
      </c>
      <c r="B2" s="2" t="s">
        <v>37</v>
      </c>
      <c r="C2" s="2" t="s">
        <v>38</v>
      </c>
      <c r="D2" s="10" t="s">
        <v>18</v>
      </c>
      <c r="E2" s="13" t="s">
        <v>104</v>
      </c>
      <c r="F2" s="13">
        <v>10</v>
      </c>
      <c r="G2" s="13">
        <v>11</v>
      </c>
      <c r="H2" s="13">
        <v>15</v>
      </c>
      <c r="I2" s="13">
        <v>10</v>
      </c>
      <c r="J2" s="13">
        <v>16</v>
      </c>
      <c r="K2" s="13">
        <f t="shared" ref="K2:K42" si="0">SUM(F2:J2)</f>
        <v>62</v>
      </c>
      <c r="L2" s="13">
        <f>K2+1</f>
        <v>63</v>
      </c>
      <c r="M2" s="13">
        <v>90</v>
      </c>
      <c r="N2" s="13">
        <f t="shared" ref="N2:N42" si="1">M2*0.2</f>
        <v>18</v>
      </c>
      <c r="O2" s="13">
        <v>100</v>
      </c>
      <c r="P2" s="13">
        <f t="shared" ref="P2:P42" si="2">O2*0.2</f>
        <v>20</v>
      </c>
      <c r="Q2" s="13">
        <f>SUM(P2,N2,L2)</f>
        <v>101</v>
      </c>
      <c r="R2" s="13" t="s">
        <v>118</v>
      </c>
    </row>
    <row r="3" spans="1:18">
      <c r="A3" s="5" t="s">
        <v>11</v>
      </c>
      <c r="B3" s="4" t="s">
        <v>43</v>
      </c>
      <c r="C3" s="4" t="s">
        <v>44</v>
      </c>
      <c r="D3" s="11" t="s">
        <v>18</v>
      </c>
      <c r="E3" s="13" t="s">
        <v>108</v>
      </c>
      <c r="F3" s="13">
        <v>10</v>
      </c>
      <c r="G3" s="13">
        <v>10</v>
      </c>
      <c r="H3" s="13">
        <v>15</v>
      </c>
      <c r="I3" s="13">
        <v>10</v>
      </c>
      <c r="J3" s="13">
        <v>16</v>
      </c>
      <c r="K3" s="13">
        <f t="shared" si="0"/>
        <v>61</v>
      </c>
      <c r="L3" s="13">
        <f t="shared" ref="L3:L42" si="3">K3+1</f>
        <v>62</v>
      </c>
      <c r="M3" s="13">
        <v>100</v>
      </c>
      <c r="N3" s="13">
        <f t="shared" si="1"/>
        <v>20</v>
      </c>
      <c r="O3" s="13">
        <v>95</v>
      </c>
      <c r="P3" s="13">
        <f t="shared" si="2"/>
        <v>19</v>
      </c>
      <c r="Q3" s="13">
        <f>SUM(P3,N3,L3)</f>
        <v>101</v>
      </c>
      <c r="R3" s="13" t="s">
        <v>118</v>
      </c>
    </row>
    <row r="4" spans="1:18">
      <c r="A4" s="7" t="s">
        <v>11</v>
      </c>
      <c r="B4" s="6" t="s">
        <v>41</v>
      </c>
      <c r="C4" s="6" t="s">
        <v>42</v>
      </c>
      <c r="D4" s="12" t="s">
        <v>18</v>
      </c>
      <c r="E4" s="13" t="s">
        <v>108</v>
      </c>
      <c r="F4" s="13">
        <v>10</v>
      </c>
      <c r="G4" s="13">
        <v>10</v>
      </c>
      <c r="H4" s="13">
        <v>15</v>
      </c>
      <c r="I4" s="13">
        <v>10</v>
      </c>
      <c r="J4" s="13">
        <v>16</v>
      </c>
      <c r="K4" s="13">
        <f t="shared" si="0"/>
        <v>61</v>
      </c>
      <c r="L4" s="13">
        <f t="shared" si="3"/>
        <v>62</v>
      </c>
      <c r="M4" s="13">
        <v>90</v>
      </c>
      <c r="N4" s="13">
        <f t="shared" si="1"/>
        <v>18</v>
      </c>
      <c r="O4" s="13">
        <v>95</v>
      </c>
      <c r="P4" s="13">
        <f t="shared" si="2"/>
        <v>19</v>
      </c>
      <c r="Q4" s="13">
        <f t="shared" ref="Q4:Q42" si="4">SUM(P4,N4,L4)</f>
        <v>99</v>
      </c>
      <c r="R4" s="13" t="s">
        <v>118</v>
      </c>
    </row>
    <row r="5" spans="1:18">
      <c r="A5" s="7" t="s">
        <v>11</v>
      </c>
      <c r="B5" s="6" t="s">
        <v>65</v>
      </c>
      <c r="C5" s="6" t="s">
        <v>66</v>
      </c>
      <c r="D5" s="12" t="s">
        <v>18</v>
      </c>
      <c r="E5" s="13" t="s">
        <v>104</v>
      </c>
      <c r="F5" s="13">
        <v>10</v>
      </c>
      <c r="G5" s="13">
        <v>11</v>
      </c>
      <c r="H5" s="13">
        <v>15</v>
      </c>
      <c r="I5" s="13">
        <v>10</v>
      </c>
      <c r="J5" s="13">
        <v>16</v>
      </c>
      <c r="K5" s="13">
        <f t="shared" si="0"/>
        <v>62</v>
      </c>
      <c r="L5" s="13">
        <f t="shared" si="3"/>
        <v>63</v>
      </c>
      <c r="M5" s="13">
        <v>85</v>
      </c>
      <c r="N5" s="13">
        <f t="shared" si="1"/>
        <v>17</v>
      </c>
      <c r="O5" s="13">
        <v>95</v>
      </c>
      <c r="P5" s="13">
        <f t="shared" si="2"/>
        <v>19</v>
      </c>
      <c r="Q5" s="13">
        <f t="shared" si="4"/>
        <v>99</v>
      </c>
      <c r="R5" s="13" t="s">
        <v>118</v>
      </c>
    </row>
    <row r="6" spans="1:18">
      <c r="A6" s="5" t="s">
        <v>11</v>
      </c>
      <c r="B6" s="4" t="s">
        <v>19</v>
      </c>
      <c r="C6" s="4" t="s">
        <v>20</v>
      </c>
      <c r="D6" s="11" t="s">
        <v>18</v>
      </c>
      <c r="E6" s="13" t="s">
        <v>107</v>
      </c>
      <c r="F6" s="13">
        <v>8</v>
      </c>
      <c r="G6" s="13">
        <v>10</v>
      </c>
      <c r="H6" s="13">
        <v>14</v>
      </c>
      <c r="I6" s="13">
        <v>9</v>
      </c>
      <c r="J6" s="13">
        <v>16</v>
      </c>
      <c r="K6" s="13">
        <f t="shared" si="0"/>
        <v>57</v>
      </c>
      <c r="L6" s="13">
        <f t="shared" si="3"/>
        <v>58</v>
      </c>
      <c r="M6" s="13">
        <v>100</v>
      </c>
      <c r="N6" s="13">
        <f t="shared" si="1"/>
        <v>20</v>
      </c>
      <c r="O6" s="13">
        <v>100</v>
      </c>
      <c r="P6" s="13">
        <f t="shared" si="2"/>
        <v>20</v>
      </c>
      <c r="Q6" s="13">
        <f t="shared" si="4"/>
        <v>98</v>
      </c>
      <c r="R6" s="13" t="s">
        <v>118</v>
      </c>
    </row>
    <row r="7" spans="1:18" ht="16.5" customHeight="1">
      <c r="A7" s="5" t="s">
        <v>11</v>
      </c>
      <c r="B7" s="4" t="s">
        <v>31</v>
      </c>
      <c r="C7" s="4" t="s">
        <v>32</v>
      </c>
      <c r="D7" s="11" t="s">
        <v>18</v>
      </c>
      <c r="E7" s="13" t="s">
        <v>110</v>
      </c>
      <c r="F7" s="13">
        <v>10</v>
      </c>
      <c r="G7" s="13">
        <v>10</v>
      </c>
      <c r="H7" s="13">
        <v>15</v>
      </c>
      <c r="I7" s="13">
        <v>10</v>
      </c>
      <c r="J7" s="13">
        <v>16</v>
      </c>
      <c r="K7" s="13">
        <f t="shared" si="0"/>
        <v>61</v>
      </c>
      <c r="L7" s="13">
        <f t="shared" si="3"/>
        <v>62</v>
      </c>
      <c r="M7" s="13">
        <v>85</v>
      </c>
      <c r="N7" s="13">
        <f t="shared" si="1"/>
        <v>17</v>
      </c>
      <c r="O7" s="13">
        <v>95</v>
      </c>
      <c r="P7" s="13">
        <f t="shared" si="2"/>
        <v>19</v>
      </c>
      <c r="Q7" s="13">
        <f t="shared" si="4"/>
        <v>98</v>
      </c>
      <c r="R7" s="13" t="s">
        <v>118</v>
      </c>
    </row>
    <row r="8" spans="1:18" ht="16.5" customHeight="1">
      <c r="A8" s="5" t="s">
        <v>11</v>
      </c>
      <c r="B8" s="4" t="s">
        <v>57</v>
      </c>
      <c r="C8" s="4" t="s">
        <v>58</v>
      </c>
      <c r="D8" s="11" t="s">
        <v>18</v>
      </c>
      <c r="E8" s="13" t="s">
        <v>108</v>
      </c>
      <c r="F8" s="13">
        <v>10</v>
      </c>
      <c r="G8" s="13">
        <v>10</v>
      </c>
      <c r="H8" s="13">
        <v>15</v>
      </c>
      <c r="I8" s="13">
        <v>10</v>
      </c>
      <c r="J8" s="13">
        <v>16</v>
      </c>
      <c r="K8" s="13">
        <f t="shared" si="0"/>
        <v>61</v>
      </c>
      <c r="L8" s="13">
        <f t="shared" si="3"/>
        <v>62</v>
      </c>
      <c r="M8" s="13">
        <v>70</v>
      </c>
      <c r="N8" s="13">
        <f t="shared" si="1"/>
        <v>14</v>
      </c>
      <c r="O8" s="13">
        <v>100</v>
      </c>
      <c r="P8" s="13">
        <f t="shared" si="2"/>
        <v>20</v>
      </c>
      <c r="Q8" s="13">
        <f t="shared" si="4"/>
        <v>96</v>
      </c>
      <c r="R8" s="13" t="s">
        <v>118</v>
      </c>
    </row>
    <row r="9" spans="1:18" ht="16.5" customHeight="1">
      <c r="A9" s="5" t="s">
        <v>11</v>
      </c>
      <c r="B9" s="4" t="s">
        <v>59</v>
      </c>
      <c r="C9" s="4" t="s">
        <v>60</v>
      </c>
      <c r="D9" s="11" t="s">
        <v>18</v>
      </c>
      <c r="E9" s="13" t="s">
        <v>104</v>
      </c>
      <c r="F9" s="13">
        <v>10</v>
      </c>
      <c r="G9" s="13">
        <v>11</v>
      </c>
      <c r="H9" s="13">
        <v>15</v>
      </c>
      <c r="I9" s="13">
        <v>10</v>
      </c>
      <c r="J9" s="13">
        <v>16</v>
      </c>
      <c r="K9" s="13">
        <f t="shared" si="0"/>
        <v>62</v>
      </c>
      <c r="L9" s="13">
        <f t="shared" si="3"/>
        <v>63</v>
      </c>
      <c r="M9" s="13">
        <v>75</v>
      </c>
      <c r="N9" s="13">
        <f t="shared" si="1"/>
        <v>15</v>
      </c>
      <c r="O9" s="13">
        <v>90</v>
      </c>
      <c r="P9" s="13">
        <f t="shared" si="2"/>
        <v>18</v>
      </c>
      <c r="Q9" s="13">
        <f t="shared" si="4"/>
        <v>96</v>
      </c>
      <c r="R9" s="13" t="s">
        <v>118</v>
      </c>
    </row>
    <row r="10" spans="1:18" ht="16.5" customHeight="1">
      <c r="A10" s="7" t="s">
        <v>11</v>
      </c>
      <c r="B10" s="6" t="s">
        <v>84</v>
      </c>
      <c r="C10" s="6" t="s">
        <v>85</v>
      </c>
      <c r="D10" s="12" t="s">
        <v>18</v>
      </c>
      <c r="E10" s="13" t="s">
        <v>113</v>
      </c>
      <c r="F10" s="13">
        <v>10</v>
      </c>
      <c r="G10" s="13">
        <v>10</v>
      </c>
      <c r="H10" s="13">
        <v>14</v>
      </c>
      <c r="I10" s="13">
        <v>10</v>
      </c>
      <c r="J10" s="13">
        <v>16</v>
      </c>
      <c r="K10" s="13">
        <f t="shared" si="0"/>
        <v>60</v>
      </c>
      <c r="L10" s="13">
        <f t="shared" si="3"/>
        <v>61</v>
      </c>
      <c r="M10" s="13">
        <v>90</v>
      </c>
      <c r="N10" s="13">
        <f t="shared" si="1"/>
        <v>18</v>
      </c>
      <c r="O10" s="13">
        <v>83</v>
      </c>
      <c r="P10" s="13">
        <f t="shared" si="2"/>
        <v>16.600000000000001</v>
      </c>
      <c r="Q10" s="13">
        <f t="shared" si="4"/>
        <v>95.6</v>
      </c>
      <c r="R10" s="13" t="s">
        <v>118</v>
      </c>
    </row>
    <row r="11" spans="1:18" ht="16.5" customHeight="1">
      <c r="A11" s="7" t="s">
        <v>11</v>
      </c>
      <c r="B11" s="6" t="s">
        <v>25</v>
      </c>
      <c r="C11" s="6" t="s">
        <v>26</v>
      </c>
      <c r="D11" s="12" t="s">
        <v>7</v>
      </c>
      <c r="E11" s="13" t="s">
        <v>107</v>
      </c>
      <c r="F11" s="13">
        <v>8</v>
      </c>
      <c r="G11" s="13">
        <v>10</v>
      </c>
      <c r="H11" s="13">
        <v>14</v>
      </c>
      <c r="I11" s="13">
        <v>9</v>
      </c>
      <c r="J11" s="13">
        <v>16</v>
      </c>
      <c r="K11" s="13">
        <f t="shared" si="0"/>
        <v>57</v>
      </c>
      <c r="L11" s="13">
        <f t="shared" si="3"/>
        <v>58</v>
      </c>
      <c r="M11" s="13">
        <v>85</v>
      </c>
      <c r="N11" s="13">
        <f t="shared" si="1"/>
        <v>17</v>
      </c>
      <c r="O11" s="13">
        <v>100</v>
      </c>
      <c r="P11" s="13">
        <f t="shared" si="2"/>
        <v>20</v>
      </c>
      <c r="Q11" s="13">
        <f t="shared" si="4"/>
        <v>95</v>
      </c>
      <c r="R11" s="13" t="s">
        <v>118</v>
      </c>
    </row>
    <row r="12" spans="1:18">
      <c r="A12" s="5" t="s">
        <v>11</v>
      </c>
      <c r="B12" s="4" t="s">
        <v>27</v>
      </c>
      <c r="C12" s="4" t="s">
        <v>28</v>
      </c>
      <c r="D12" s="11" t="s">
        <v>18</v>
      </c>
      <c r="E12" s="13" t="s">
        <v>107</v>
      </c>
      <c r="F12" s="13">
        <v>8</v>
      </c>
      <c r="G12" s="13">
        <v>10</v>
      </c>
      <c r="H12" s="13">
        <v>14</v>
      </c>
      <c r="I12" s="13">
        <v>9</v>
      </c>
      <c r="J12" s="13">
        <v>16</v>
      </c>
      <c r="K12" s="13">
        <f t="shared" si="0"/>
        <v>57</v>
      </c>
      <c r="L12" s="13">
        <f t="shared" si="3"/>
        <v>58</v>
      </c>
      <c r="M12" s="13">
        <v>85</v>
      </c>
      <c r="N12" s="13">
        <f t="shared" si="1"/>
        <v>17</v>
      </c>
      <c r="O12" s="13">
        <v>100</v>
      </c>
      <c r="P12" s="13">
        <f t="shared" si="2"/>
        <v>20</v>
      </c>
      <c r="Q12" s="13">
        <f t="shared" si="4"/>
        <v>95</v>
      </c>
      <c r="R12" s="13" t="s">
        <v>118</v>
      </c>
    </row>
    <row r="13" spans="1:18">
      <c r="A13" s="5" t="s">
        <v>11</v>
      </c>
      <c r="B13" s="4" t="s">
        <v>51</v>
      </c>
      <c r="C13" s="4" t="s">
        <v>52</v>
      </c>
      <c r="D13" s="11" t="s">
        <v>18</v>
      </c>
      <c r="E13" s="13" t="s">
        <v>110</v>
      </c>
      <c r="F13" s="13">
        <v>10</v>
      </c>
      <c r="G13" s="13">
        <v>10</v>
      </c>
      <c r="H13" s="13">
        <v>15</v>
      </c>
      <c r="I13" s="13">
        <v>10</v>
      </c>
      <c r="J13" s="13">
        <v>16</v>
      </c>
      <c r="K13" s="13">
        <f t="shared" si="0"/>
        <v>61</v>
      </c>
      <c r="L13" s="13">
        <f t="shared" si="3"/>
        <v>62</v>
      </c>
      <c r="M13" s="13">
        <v>75</v>
      </c>
      <c r="N13" s="13">
        <f t="shared" si="1"/>
        <v>15</v>
      </c>
      <c r="O13" s="13">
        <v>90</v>
      </c>
      <c r="P13" s="13">
        <f t="shared" si="2"/>
        <v>18</v>
      </c>
      <c r="Q13" s="13">
        <f t="shared" si="4"/>
        <v>95</v>
      </c>
      <c r="R13" s="13" t="s">
        <v>118</v>
      </c>
    </row>
    <row r="14" spans="1:18">
      <c r="A14" s="5" t="s">
        <v>11</v>
      </c>
      <c r="B14" s="4" t="s">
        <v>74</v>
      </c>
      <c r="C14" s="4" t="s">
        <v>75</v>
      </c>
      <c r="D14" s="11" t="s">
        <v>7</v>
      </c>
      <c r="E14" s="13" t="s">
        <v>113</v>
      </c>
      <c r="F14" s="13">
        <v>10</v>
      </c>
      <c r="G14" s="13">
        <v>10</v>
      </c>
      <c r="H14" s="13">
        <v>14</v>
      </c>
      <c r="I14" s="13">
        <v>10</v>
      </c>
      <c r="J14" s="13">
        <v>16</v>
      </c>
      <c r="K14" s="13">
        <f t="shared" si="0"/>
        <v>60</v>
      </c>
      <c r="L14" s="13">
        <f t="shared" si="3"/>
        <v>61</v>
      </c>
      <c r="M14" s="13">
        <v>85</v>
      </c>
      <c r="N14" s="13">
        <f t="shared" si="1"/>
        <v>17</v>
      </c>
      <c r="O14" s="13">
        <v>90</v>
      </c>
      <c r="P14" s="13">
        <f t="shared" si="2"/>
        <v>18</v>
      </c>
      <c r="Q14" s="13">
        <f t="shared" si="4"/>
        <v>96</v>
      </c>
      <c r="R14" s="13" t="s">
        <v>118</v>
      </c>
    </row>
    <row r="15" spans="1:18">
      <c r="A15" s="7" t="s">
        <v>11</v>
      </c>
      <c r="B15" s="6" t="s">
        <v>33</v>
      </c>
      <c r="C15" s="6" t="s">
        <v>34</v>
      </c>
      <c r="D15" s="12" t="s">
        <v>18</v>
      </c>
      <c r="E15" s="13" t="s">
        <v>112</v>
      </c>
      <c r="F15" s="13">
        <v>10</v>
      </c>
      <c r="G15" s="13">
        <v>10</v>
      </c>
      <c r="H15" s="13">
        <v>13</v>
      </c>
      <c r="I15" s="13">
        <v>10</v>
      </c>
      <c r="J15" s="13">
        <v>15</v>
      </c>
      <c r="K15" s="13">
        <f t="shared" si="0"/>
        <v>58</v>
      </c>
      <c r="L15" s="13">
        <f t="shared" si="3"/>
        <v>59</v>
      </c>
      <c r="M15" s="13">
        <v>85</v>
      </c>
      <c r="N15" s="13">
        <f t="shared" si="1"/>
        <v>17</v>
      </c>
      <c r="O15" s="13">
        <v>95</v>
      </c>
      <c r="P15" s="13">
        <f t="shared" si="2"/>
        <v>19</v>
      </c>
      <c r="Q15" s="13">
        <f t="shared" si="4"/>
        <v>95</v>
      </c>
      <c r="R15" s="13" t="s">
        <v>118</v>
      </c>
    </row>
    <row r="16" spans="1:18">
      <c r="A16" s="7" t="s">
        <v>11</v>
      </c>
      <c r="B16" s="6" t="s">
        <v>49</v>
      </c>
      <c r="C16" s="6" t="s">
        <v>50</v>
      </c>
      <c r="D16" s="12" t="s">
        <v>18</v>
      </c>
      <c r="E16" s="13" t="s">
        <v>106</v>
      </c>
      <c r="F16" s="13">
        <v>9</v>
      </c>
      <c r="G16" s="13">
        <v>10</v>
      </c>
      <c r="H16" s="13">
        <v>14</v>
      </c>
      <c r="I16" s="13">
        <v>10</v>
      </c>
      <c r="J16" s="13">
        <v>14</v>
      </c>
      <c r="K16" s="13">
        <f t="shared" si="0"/>
        <v>57</v>
      </c>
      <c r="L16" s="13">
        <f t="shared" si="3"/>
        <v>58</v>
      </c>
      <c r="M16" s="13">
        <v>90</v>
      </c>
      <c r="N16" s="13">
        <f t="shared" si="1"/>
        <v>18</v>
      </c>
      <c r="O16" s="13">
        <v>90</v>
      </c>
      <c r="P16" s="13">
        <f t="shared" si="2"/>
        <v>18</v>
      </c>
      <c r="Q16" s="13">
        <f t="shared" si="4"/>
        <v>94</v>
      </c>
      <c r="R16" s="13" t="s">
        <v>119</v>
      </c>
    </row>
    <row r="17" spans="1:18" ht="16.5" customHeight="1">
      <c r="A17" s="5" t="s">
        <v>11</v>
      </c>
      <c r="B17" s="4" t="s">
        <v>67</v>
      </c>
      <c r="C17" s="4" t="s">
        <v>68</v>
      </c>
      <c r="D17" s="11" t="s">
        <v>7</v>
      </c>
      <c r="E17" s="13" t="s">
        <v>113</v>
      </c>
      <c r="F17" s="13">
        <v>10</v>
      </c>
      <c r="G17" s="13">
        <v>10</v>
      </c>
      <c r="H17" s="13">
        <v>14</v>
      </c>
      <c r="I17" s="13">
        <v>10</v>
      </c>
      <c r="J17" s="13">
        <v>16</v>
      </c>
      <c r="K17" s="13">
        <f t="shared" si="0"/>
        <v>60</v>
      </c>
      <c r="L17" s="13">
        <f t="shared" si="3"/>
        <v>61</v>
      </c>
      <c r="M17" s="13">
        <v>90</v>
      </c>
      <c r="N17" s="13">
        <f t="shared" si="1"/>
        <v>18</v>
      </c>
      <c r="O17" s="13">
        <v>80</v>
      </c>
      <c r="P17" s="13">
        <f t="shared" si="2"/>
        <v>16</v>
      </c>
      <c r="Q17" s="13">
        <f t="shared" si="4"/>
        <v>95</v>
      </c>
      <c r="R17" s="13" t="s">
        <v>118</v>
      </c>
    </row>
    <row r="18" spans="1:18" ht="16.5" customHeight="1">
      <c r="A18" s="5" t="s">
        <v>90</v>
      </c>
      <c r="B18" s="4" t="s">
        <v>91</v>
      </c>
      <c r="C18" s="4" t="s">
        <v>92</v>
      </c>
      <c r="D18" s="11" t="s">
        <v>71</v>
      </c>
      <c r="E18" s="13" t="s">
        <v>113</v>
      </c>
      <c r="F18" s="13">
        <v>10</v>
      </c>
      <c r="G18" s="13">
        <v>10</v>
      </c>
      <c r="H18" s="13">
        <v>14</v>
      </c>
      <c r="I18" s="13">
        <v>10</v>
      </c>
      <c r="J18" s="13">
        <v>16</v>
      </c>
      <c r="K18" s="13">
        <f t="shared" si="0"/>
        <v>60</v>
      </c>
      <c r="L18" s="13">
        <f t="shared" si="3"/>
        <v>61</v>
      </c>
      <c r="M18" s="13">
        <v>70</v>
      </c>
      <c r="N18" s="13">
        <f t="shared" si="1"/>
        <v>14</v>
      </c>
      <c r="O18" s="13">
        <v>100</v>
      </c>
      <c r="P18" s="13">
        <f t="shared" si="2"/>
        <v>20</v>
      </c>
      <c r="Q18" s="13">
        <f t="shared" si="4"/>
        <v>95</v>
      </c>
      <c r="R18" s="13" t="s">
        <v>118</v>
      </c>
    </row>
    <row r="19" spans="1:18" ht="16.5" customHeight="1">
      <c r="A19" s="7" t="s">
        <v>11</v>
      </c>
      <c r="B19" s="6" t="s">
        <v>29</v>
      </c>
      <c r="C19" s="6" t="s">
        <v>30</v>
      </c>
      <c r="D19" s="12" t="s">
        <v>18</v>
      </c>
      <c r="E19" s="13" t="s">
        <v>109</v>
      </c>
      <c r="F19" s="13">
        <v>9</v>
      </c>
      <c r="G19" s="13">
        <v>10</v>
      </c>
      <c r="H19" s="13">
        <v>14</v>
      </c>
      <c r="I19" s="13">
        <v>10</v>
      </c>
      <c r="J19" s="13">
        <v>15</v>
      </c>
      <c r="K19" s="13">
        <f t="shared" si="0"/>
        <v>58</v>
      </c>
      <c r="L19" s="13">
        <f t="shared" si="3"/>
        <v>59</v>
      </c>
      <c r="M19" s="13">
        <v>85</v>
      </c>
      <c r="N19" s="13">
        <f t="shared" si="1"/>
        <v>17</v>
      </c>
      <c r="O19" s="13">
        <v>85</v>
      </c>
      <c r="P19" s="13">
        <f t="shared" si="2"/>
        <v>17</v>
      </c>
      <c r="Q19" s="13">
        <f t="shared" si="4"/>
        <v>93</v>
      </c>
      <c r="R19" s="13" t="s">
        <v>119</v>
      </c>
    </row>
    <row r="20" spans="1:18">
      <c r="A20" s="5" t="s">
        <v>11</v>
      </c>
      <c r="B20" s="4" t="s">
        <v>35</v>
      </c>
      <c r="C20" s="4" t="s">
        <v>36</v>
      </c>
      <c r="D20" s="11" t="s">
        <v>18</v>
      </c>
      <c r="E20" s="13" t="s">
        <v>110</v>
      </c>
      <c r="F20" s="13">
        <v>10</v>
      </c>
      <c r="G20" s="13">
        <v>10</v>
      </c>
      <c r="H20" s="13">
        <v>15</v>
      </c>
      <c r="I20" s="13">
        <v>10</v>
      </c>
      <c r="J20" s="13">
        <v>16</v>
      </c>
      <c r="K20" s="13">
        <f t="shared" si="0"/>
        <v>61</v>
      </c>
      <c r="L20" s="13">
        <f t="shared" si="3"/>
        <v>62</v>
      </c>
      <c r="M20" s="13">
        <v>75</v>
      </c>
      <c r="N20" s="13">
        <f t="shared" si="1"/>
        <v>15</v>
      </c>
      <c r="O20" s="13">
        <v>80</v>
      </c>
      <c r="P20" s="13">
        <f t="shared" si="2"/>
        <v>16</v>
      </c>
      <c r="Q20" s="13">
        <f t="shared" si="4"/>
        <v>93</v>
      </c>
      <c r="R20" s="13" t="s">
        <v>119</v>
      </c>
    </row>
    <row r="21" spans="1:18">
      <c r="A21" s="5" t="s">
        <v>11</v>
      </c>
      <c r="B21" s="4" t="s">
        <v>53</v>
      </c>
      <c r="C21" s="4" t="s">
        <v>54</v>
      </c>
      <c r="D21" s="11" t="s">
        <v>18</v>
      </c>
      <c r="E21" s="13" t="s">
        <v>108</v>
      </c>
      <c r="F21" s="13">
        <v>10</v>
      </c>
      <c r="G21" s="13">
        <v>10</v>
      </c>
      <c r="H21" s="13">
        <v>15</v>
      </c>
      <c r="I21" s="13">
        <v>10</v>
      </c>
      <c r="J21" s="13">
        <v>16</v>
      </c>
      <c r="K21" s="13">
        <f t="shared" si="0"/>
        <v>61</v>
      </c>
      <c r="L21" s="13">
        <f t="shared" si="3"/>
        <v>62</v>
      </c>
      <c r="M21" s="13">
        <v>75</v>
      </c>
      <c r="N21" s="13">
        <f t="shared" si="1"/>
        <v>15</v>
      </c>
      <c r="O21" s="13">
        <v>80</v>
      </c>
      <c r="P21" s="13">
        <f t="shared" si="2"/>
        <v>16</v>
      </c>
      <c r="Q21" s="13">
        <f t="shared" si="4"/>
        <v>93</v>
      </c>
      <c r="R21" s="13" t="s">
        <v>119</v>
      </c>
    </row>
    <row r="22" spans="1:18">
      <c r="A22" s="7" t="s">
        <v>11</v>
      </c>
      <c r="B22" s="6" t="s">
        <v>69</v>
      </c>
      <c r="C22" s="6" t="s">
        <v>70</v>
      </c>
      <c r="D22" s="12" t="s">
        <v>18</v>
      </c>
      <c r="E22" s="13" t="s">
        <v>110</v>
      </c>
      <c r="F22" s="13">
        <v>10</v>
      </c>
      <c r="G22" s="13">
        <v>10</v>
      </c>
      <c r="H22" s="13">
        <v>15</v>
      </c>
      <c r="I22" s="13">
        <v>10</v>
      </c>
      <c r="J22" s="13">
        <v>16</v>
      </c>
      <c r="K22" s="13">
        <f t="shared" si="0"/>
        <v>61</v>
      </c>
      <c r="L22" s="13">
        <f t="shared" si="3"/>
        <v>62</v>
      </c>
      <c r="M22" s="13">
        <v>75</v>
      </c>
      <c r="N22" s="13">
        <f t="shared" si="1"/>
        <v>15</v>
      </c>
      <c r="O22" s="13">
        <v>85</v>
      </c>
      <c r="P22" s="13">
        <f t="shared" si="2"/>
        <v>17</v>
      </c>
      <c r="Q22" s="13">
        <f t="shared" si="4"/>
        <v>94</v>
      </c>
      <c r="R22" s="13" t="s">
        <v>119</v>
      </c>
    </row>
    <row r="23" spans="1:18">
      <c r="A23" s="7" t="s">
        <v>11</v>
      </c>
      <c r="B23" s="6" t="s">
        <v>21</v>
      </c>
      <c r="C23" s="6" t="s">
        <v>22</v>
      </c>
      <c r="D23" s="12" t="s">
        <v>18</v>
      </c>
      <c r="E23" s="13" t="s">
        <v>107</v>
      </c>
      <c r="F23" s="13">
        <v>8</v>
      </c>
      <c r="G23" s="13">
        <v>10</v>
      </c>
      <c r="H23" s="13">
        <v>14</v>
      </c>
      <c r="I23" s="13">
        <v>9</v>
      </c>
      <c r="J23" s="13">
        <v>16</v>
      </c>
      <c r="K23" s="13">
        <f t="shared" si="0"/>
        <v>57</v>
      </c>
      <c r="L23" s="13">
        <f t="shared" si="3"/>
        <v>58</v>
      </c>
      <c r="M23" s="13">
        <v>70</v>
      </c>
      <c r="N23" s="13">
        <f t="shared" si="1"/>
        <v>14</v>
      </c>
      <c r="O23" s="13">
        <v>100</v>
      </c>
      <c r="P23" s="13">
        <f t="shared" si="2"/>
        <v>20</v>
      </c>
      <c r="Q23" s="13">
        <f t="shared" si="4"/>
        <v>92</v>
      </c>
      <c r="R23" s="13" t="s">
        <v>119</v>
      </c>
    </row>
    <row r="24" spans="1:18">
      <c r="A24" s="7" t="s">
        <v>11</v>
      </c>
      <c r="B24" s="6" t="s">
        <v>45</v>
      </c>
      <c r="C24" s="6" t="s">
        <v>46</v>
      </c>
      <c r="D24" s="12" t="s">
        <v>18</v>
      </c>
      <c r="E24" s="13" t="s">
        <v>112</v>
      </c>
      <c r="F24" s="13">
        <v>10</v>
      </c>
      <c r="G24" s="13">
        <v>10</v>
      </c>
      <c r="H24" s="13">
        <v>13</v>
      </c>
      <c r="I24" s="13">
        <v>10</v>
      </c>
      <c r="J24" s="13">
        <v>15</v>
      </c>
      <c r="K24" s="13">
        <f t="shared" si="0"/>
        <v>58</v>
      </c>
      <c r="L24" s="13">
        <f t="shared" si="3"/>
        <v>59</v>
      </c>
      <c r="M24" s="13">
        <v>85</v>
      </c>
      <c r="N24" s="13">
        <f t="shared" si="1"/>
        <v>17</v>
      </c>
      <c r="O24" s="13">
        <v>80</v>
      </c>
      <c r="P24" s="13">
        <f t="shared" si="2"/>
        <v>16</v>
      </c>
      <c r="Q24" s="13">
        <f t="shared" si="4"/>
        <v>92</v>
      </c>
      <c r="R24" s="13" t="s">
        <v>119</v>
      </c>
    </row>
    <row r="25" spans="1:18">
      <c r="A25" s="7" t="s">
        <v>11</v>
      </c>
      <c r="B25" s="6" t="s">
        <v>61</v>
      </c>
      <c r="C25" s="6" t="s">
        <v>62</v>
      </c>
      <c r="D25" s="12" t="s">
        <v>18</v>
      </c>
      <c r="E25" s="13" t="s">
        <v>106</v>
      </c>
      <c r="F25" s="13">
        <v>9</v>
      </c>
      <c r="G25" s="13">
        <v>10</v>
      </c>
      <c r="H25" s="13">
        <v>14</v>
      </c>
      <c r="I25" s="13">
        <v>10</v>
      </c>
      <c r="J25" s="13">
        <v>14</v>
      </c>
      <c r="K25" s="13">
        <f t="shared" si="0"/>
        <v>57</v>
      </c>
      <c r="L25" s="13">
        <f t="shared" si="3"/>
        <v>58</v>
      </c>
      <c r="M25" s="13">
        <v>80</v>
      </c>
      <c r="N25" s="13">
        <f t="shared" si="1"/>
        <v>16</v>
      </c>
      <c r="O25" s="13">
        <v>90</v>
      </c>
      <c r="P25" s="13">
        <f t="shared" si="2"/>
        <v>18</v>
      </c>
      <c r="Q25" s="13">
        <f t="shared" si="4"/>
        <v>92</v>
      </c>
      <c r="R25" s="13" t="s">
        <v>119</v>
      </c>
    </row>
    <row r="26" spans="1:18">
      <c r="A26" s="7" t="s">
        <v>11</v>
      </c>
      <c r="B26" s="6" t="s">
        <v>12</v>
      </c>
      <c r="C26" s="6" t="s">
        <v>13</v>
      </c>
      <c r="D26" s="12" t="s">
        <v>7</v>
      </c>
      <c r="E26" s="13" t="s">
        <v>103</v>
      </c>
      <c r="F26" s="13">
        <v>10</v>
      </c>
      <c r="G26" s="13">
        <v>10</v>
      </c>
      <c r="H26" s="13">
        <v>13</v>
      </c>
      <c r="I26" s="13">
        <v>9</v>
      </c>
      <c r="J26" s="13">
        <v>16</v>
      </c>
      <c r="K26" s="13">
        <f t="shared" si="0"/>
        <v>58</v>
      </c>
      <c r="L26" s="13">
        <f t="shared" si="3"/>
        <v>59</v>
      </c>
      <c r="M26" s="13">
        <v>75</v>
      </c>
      <c r="N26" s="13">
        <f t="shared" si="1"/>
        <v>15</v>
      </c>
      <c r="O26" s="13">
        <v>85</v>
      </c>
      <c r="P26" s="13">
        <f t="shared" si="2"/>
        <v>17</v>
      </c>
      <c r="Q26" s="13">
        <f t="shared" si="4"/>
        <v>91</v>
      </c>
      <c r="R26" s="13" t="s">
        <v>119</v>
      </c>
    </row>
    <row r="27" spans="1:18">
      <c r="A27" s="7" t="s">
        <v>11</v>
      </c>
      <c r="B27" s="6" t="s">
        <v>72</v>
      </c>
      <c r="C27" s="6" t="s">
        <v>73</v>
      </c>
      <c r="D27" s="12" t="s">
        <v>18</v>
      </c>
      <c r="E27" s="13" t="s">
        <v>111</v>
      </c>
      <c r="F27" s="13">
        <v>9</v>
      </c>
      <c r="G27" s="13">
        <v>9</v>
      </c>
      <c r="H27" s="13">
        <v>13</v>
      </c>
      <c r="I27" s="13">
        <v>10</v>
      </c>
      <c r="J27" s="13">
        <v>15</v>
      </c>
      <c r="K27" s="13">
        <f t="shared" si="0"/>
        <v>56</v>
      </c>
      <c r="L27" s="13">
        <f t="shared" si="3"/>
        <v>57</v>
      </c>
      <c r="M27" s="13">
        <v>80</v>
      </c>
      <c r="N27" s="13">
        <f t="shared" si="1"/>
        <v>16</v>
      </c>
      <c r="O27" s="13">
        <v>90</v>
      </c>
      <c r="P27" s="13">
        <f t="shared" si="2"/>
        <v>18</v>
      </c>
      <c r="Q27" s="13">
        <f t="shared" si="4"/>
        <v>91</v>
      </c>
      <c r="R27" s="13" t="s">
        <v>119</v>
      </c>
    </row>
    <row r="28" spans="1:18">
      <c r="A28" s="5" t="s">
        <v>4</v>
      </c>
      <c r="B28" s="4" t="s">
        <v>9</v>
      </c>
      <c r="C28" s="4" t="s">
        <v>10</v>
      </c>
      <c r="D28" s="11" t="s">
        <v>7</v>
      </c>
      <c r="E28" s="13" t="s">
        <v>103</v>
      </c>
      <c r="F28" s="13">
        <v>10</v>
      </c>
      <c r="G28" s="13">
        <v>10</v>
      </c>
      <c r="H28" s="13">
        <v>13</v>
      </c>
      <c r="I28" s="13">
        <v>9</v>
      </c>
      <c r="J28" s="13">
        <v>16</v>
      </c>
      <c r="K28" s="13">
        <f t="shared" si="0"/>
        <v>58</v>
      </c>
      <c r="L28" s="13">
        <f t="shared" si="3"/>
        <v>59</v>
      </c>
      <c r="M28" s="13">
        <v>80</v>
      </c>
      <c r="N28" s="13">
        <f t="shared" si="1"/>
        <v>16</v>
      </c>
      <c r="O28" s="13">
        <v>75</v>
      </c>
      <c r="P28" s="13">
        <f t="shared" si="2"/>
        <v>15</v>
      </c>
      <c r="Q28" s="13">
        <f t="shared" si="4"/>
        <v>90</v>
      </c>
      <c r="R28" s="13" t="s">
        <v>119</v>
      </c>
    </row>
    <row r="29" spans="1:18">
      <c r="A29" s="5" t="s">
        <v>11</v>
      </c>
      <c r="B29" s="4" t="s">
        <v>63</v>
      </c>
      <c r="C29" s="4" t="s">
        <v>64</v>
      </c>
      <c r="D29" s="11" t="s">
        <v>18</v>
      </c>
      <c r="E29" s="13" t="s">
        <v>112</v>
      </c>
      <c r="F29" s="13">
        <v>10</v>
      </c>
      <c r="G29" s="13">
        <v>10</v>
      </c>
      <c r="H29" s="13">
        <v>13</v>
      </c>
      <c r="I29" s="13">
        <v>10</v>
      </c>
      <c r="J29" s="13">
        <v>15</v>
      </c>
      <c r="K29" s="13">
        <f t="shared" si="0"/>
        <v>58</v>
      </c>
      <c r="L29" s="13">
        <f t="shared" si="3"/>
        <v>59</v>
      </c>
      <c r="M29" s="13">
        <v>80</v>
      </c>
      <c r="N29" s="13">
        <f t="shared" si="1"/>
        <v>16</v>
      </c>
      <c r="O29" s="13">
        <v>75</v>
      </c>
      <c r="P29" s="13">
        <f t="shared" si="2"/>
        <v>15</v>
      </c>
      <c r="Q29" s="13">
        <f t="shared" si="4"/>
        <v>90</v>
      </c>
      <c r="R29" s="13" t="s">
        <v>119</v>
      </c>
    </row>
    <row r="30" spans="1:18">
      <c r="A30" s="5" t="s">
        <v>11</v>
      </c>
      <c r="B30" s="4" t="s">
        <v>23</v>
      </c>
      <c r="C30" s="4" t="s">
        <v>24</v>
      </c>
      <c r="D30" s="11" t="s">
        <v>18</v>
      </c>
      <c r="E30" s="13" t="s">
        <v>109</v>
      </c>
      <c r="F30" s="13">
        <v>9</v>
      </c>
      <c r="G30" s="13">
        <v>10</v>
      </c>
      <c r="H30" s="13">
        <v>14</v>
      </c>
      <c r="I30" s="13">
        <v>10</v>
      </c>
      <c r="J30" s="13">
        <v>15</v>
      </c>
      <c r="K30" s="13">
        <f t="shared" si="0"/>
        <v>58</v>
      </c>
      <c r="L30" s="13">
        <f t="shared" si="3"/>
        <v>59</v>
      </c>
      <c r="M30" s="13">
        <v>80</v>
      </c>
      <c r="N30" s="13">
        <f t="shared" si="1"/>
        <v>16</v>
      </c>
      <c r="O30" s="13">
        <v>70</v>
      </c>
      <c r="P30" s="13">
        <f t="shared" si="2"/>
        <v>14</v>
      </c>
      <c r="Q30" s="13">
        <f t="shared" si="4"/>
        <v>89</v>
      </c>
      <c r="R30" s="13" t="s">
        <v>121</v>
      </c>
    </row>
    <row r="31" spans="1:18">
      <c r="A31" s="7" t="s">
        <v>115</v>
      </c>
      <c r="B31" s="6" t="s">
        <v>5</v>
      </c>
      <c r="C31" s="6" t="s">
        <v>6</v>
      </c>
      <c r="D31" s="12" t="s">
        <v>7</v>
      </c>
      <c r="E31" s="13" t="s">
        <v>103</v>
      </c>
      <c r="F31" s="13">
        <v>10</v>
      </c>
      <c r="G31" s="13">
        <v>10</v>
      </c>
      <c r="H31" s="13">
        <v>13</v>
      </c>
      <c r="I31" s="13">
        <v>9</v>
      </c>
      <c r="J31" s="13">
        <v>16</v>
      </c>
      <c r="K31" s="13">
        <f t="shared" si="0"/>
        <v>58</v>
      </c>
      <c r="L31" s="13">
        <f t="shared" si="3"/>
        <v>59</v>
      </c>
      <c r="M31" s="13">
        <v>70</v>
      </c>
      <c r="N31" s="13">
        <f t="shared" si="1"/>
        <v>14</v>
      </c>
      <c r="O31" s="13">
        <v>75</v>
      </c>
      <c r="P31" s="13">
        <f t="shared" si="2"/>
        <v>15</v>
      </c>
      <c r="Q31" s="13">
        <f t="shared" si="4"/>
        <v>88</v>
      </c>
      <c r="R31" s="13" t="s">
        <v>121</v>
      </c>
    </row>
    <row r="32" spans="1:18">
      <c r="A32" s="5" t="s">
        <v>11</v>
      </c>
      <c r="B32" s="4" t="s">
        <v>78</v>
      </c>
      <c r="C32" s="4" t="s">
        <v>79</v>
      </c>
      <c r="D32" s="11" t="s">
        <v>18</v>
      </c>
      <c r="E32" s="13" t="s">
        <v>105</v>
      </c>
      <c r="F32" s="13">
        <v>9</v>
      </c>
      <c r="G32" s="13">
        <v>8.5</v>
      </c>
      <c r="H32" s="13">
        <v>14</v>
      </c>
      <c r="I32" s="13">
        <v>10</v>
      </c>
      <c r="J32" s="13">
        <v>15</v>
      </c>
      <c r="K32" s="13">
        <f t="shared" si="0"/>
        <v>56.5</v>
      </c>
      <c r="L32" s="13">
        <f t="shared" si="3"/>
        <v>57.5</v>
      </c>
      <c r="M32" s="13">
        <v>80</v>
      </c>
      <c r="N32" s="13">
        <f t="shared" si="1"/>
        <v>16</v>
      </c>
      <c r="O32" s="13">
        <v>70</v>
      </c>
      <c r="P32" s="13">
        <f t="shared" si="2"/>
        <v>14</v>
      </c>
      <c r="Q32" s="13">
        <f t="shared" si="4"/>
        <v>87.5</v>
      </c>
      <c r="R32" s="13" t="s">
        <v>121</v>
      </c>
    </row>
    <row r="33" spans="1:18">
      <c r="A33" s="5" t="s">
        <v>11</v>
      </c>
      <c r="B33" s="4" t="s">
        <v>14</v>
      </c>
      <c r="C33" s="4" t="s">
        <v>15</v>
      </c>
      <c r="D33" s="11" t="s">
        <v>7</v>
      </c>
      <c r="E33" s="13" t="s">
        <v>109</v>
      </c>
      <c r="F33" s="13">
        <v>9</v>
      </c>
      <c r="G33" s="13">
        <v>10</v>
      </c>
      <c r="H33" s="13">
        <v>14</v>
      </c>
      <c r="I33" s="13">
        <v>10</v>
      </c>
      <c r="J33" s="13">
        <v>15</v>
      </c>
      <c r="K33" s="13">
        <f t="shared" si="0"/>
        <v>58</v>
      </c>
      <c r="L33" s="13">
        <f t="shared" si="3"/>
        <v>59</v>
      </c>
      <c r="M33" s="13">
        <v>70</v>
      </c>
      <c r="N33" s="13">
        <f t="shared" si="1"/>
        <v>14</v>
      </c>
      <c r="O33" s="13">
        <v>70</v>
      </c>
      <c r="P33" s="13">
        <f t="shared" si="2"/>
        <v>14</v>
      </c>
      <c r="Q33" s="13">
        <f t="shared" si="4"/>
        <v>87</v>
      </c>
      <c r="R33" s="13" t="s">
        <v>121</v>
      </c>
    </row>
    <row r="34" spans="1:18">
      <c r="A34" s="7" t="s">
        <v>11</v>
      </c>
      <c r="B34" s="6" t="s">
        <v>76</v>
      </c>
      <c r="C34" s="6" t="s">
        <v>77</v>
      </c>
      <c r="D34" s="12" t="s">
        <v>18</v>
      </c>
      <c r="E34" s="13" t="s">
        <v>111</v>
      </c>
      <c r="F34" s="13">
        <v>9</v>
      </c>
      <c r="G34" s="13">
        <v>9</v>
      </c>
      <c r="H34" s="13">
        <v>13</v>
      </c>
      <c r="I34" s="13">
        <v>10</v>
      </c>
      <c r="J34" s="13">
        <v>15</v>
      </c>
      <c r="K34" s="13">
        <f t="shared" si="0"/>
        <v>56</v>
      </c>
      <c r="L34" s="13">
        <f t="shared" si="3"/>
        <v>57</v>
      </c>
      <c r="M34" s="13">
        <v>80</v>
      </c>
      <c r="N34" s="13">
        <f t="shared" si="1"/>
        <v>16</v>
      </c>
      <c r="O34" s="13">
        <v>70</v>
      </c>
      <c r="P34" s="13">
        <f t="shared" si="2"/>
        <v>14</v>
      </c>
      <c r="Q34" s="13">
        <f t="shared" si="4"/>
        <v>87</v>
      </c>
      <c r="R34" s="13" t="s">
        <v>121</v>
      </c>
    </row>
    <row r="35" spans="1:18">
      <c r="A35" s="7" t="s">
        <v>11</v>
      </c>
      <c r="B35" s="6" t="s">
        <v>88</v>
      </c>
      <c r="C35" s="6" t="s">
        <v>89</v>
      </c>
      <c r="D35" s="12" t="s">
        <v>18</v>
      </c>
      <c r="E35" s="13" t="s">
        <v>105</v>
      </c>
      <c r="F35" s="13">
        <v>9</v>
      </c>
      <c r="G35" s="13">
        <v>8.5</v>
      </c>
      <c r="H35" s="13">
        <v>14</v>
      </c>
      <c r="I35" s="13">
        <v>10</v>
      </c>
      <c r="J35" s="13">
        <v>15</v>
      </c>
      <c r="K35" s="13">
        <f t="shared" si="0"/>
        <v>56.5</v>
      </c>
      <c r="L35" s="13">
        <f t="shared" si="3"/>
        <v>57.5</v>
      </c>
      <c r="M35" s="13">
        <v>75</v>
      </c>
      <c r="N35" s="13">
        <f t="shared" si="1"/>
        <v>15</v>
      </c>
      <c r="O35" s="13">
        <v>70</v>
      </c>
      <c r="P35" s="13">
        <f t="shared" si="2"/>
        <v>14</v>
      </c>
      <c r="Q35" s="13">
        <f t="shared" si="4"/>
        <v>86.5</v>
      </c>
      <c r="R35" s="13" t="s">
        <v>121</v>
      </c>
    </row>
    <row r="36" spans="1:18">
      <c r="A36" s="7" t="s">
        <v>11</v>
      </c>
      <c r="B36" s="6" t="s">
        <v>16</v>
      </c>
      <c r="C36" s="6" t="s">
        <v>17</v>
      </c>
      <c r="D36" s="12" t="s">
        <v>18</v>
      </c>
      <c r="E36" s="13" t="s">
        <v>103</v>
      </c>
      <c r="F36" s="13">
        <v>10</v>
      </c>
      <c r="G36" s="13">
        <v>10</v>
      </c>
      <c r="H36" s="13">
        <v>13</v>
      </c>
      <c r="I36" s="13">
        <v>9</v>
      </c>
      <c r="J36" s="13">
        <v>16</v>
      </c>
      <c r="K36" s="13">
        <f t="shared" si="0"/>
        <v>58</v>
      </c>
      <c r="L36" s="13">
        <f t="shared" si="3"/>
        <v>59</v>
      </c>
      <c r="M36" s="13">
        <v>65</v>
      </c>
      <c r="N36" s="13">
        <f t="shared" si="1"/>
        <v>13</v>
      </c>
      <c r="O36" s="13">
        <v>70</v>
      </c>
      <c r="P36" s="13">
        <f t="shared" si="2"/>
        <v>14</v>
      </c>
      <c r="Q36" s="13">
        <f t="shared" si="4"/>
        <v>86</v>
      </c>
      <c r="R36" s="13" t="s">
        <v>121</v>
      </c>
    </row>
    <row r="37" spans="1:18">
      <c r="A37" s="7" t="s">
        <v>11</v>
      </c>
      <c r="B37" s="6" t="s">
        <v>80</v>
      </c>
      <c r="C37" s="6" t="s">
        <v>81</v>
      </c>
      <c r="D37" s="12" t="s">
        <v>18</v>
      </c>
      <c r="E37" s="13" t="s">
        <v>105</v>
      </c>
      <c r="F37" s="13">
        <v>9</v>
      </c>
      <c r="G37" s="13">
        <v>8.5</v>
      </c>
      <c r="H37" s="13">
        <v>14</v>
      </c>
      <c r="I37" s="13">
        <v>10</v>
      </c>
      <c r="J37" s="13">
        <v>15</v>
      </c>
      <c r="K37" s="13">
        <f t="shared" si="0"/>
        <v>56.5</v>
      </c>
      <c r="L37" s="13">
        <f t="shared" si="3"/>
        <v>57.5</v>
      </c>
      <c r="M37" s="13">
        <v>70</v>
      </c>
      <c r="N37" s="13">
        <f t="shared" si="1"/>
        <v>14</v>
      </c>
      <c r="O37" s="13">
        <v>70</v>
      </c>
      <c r="P37" s="13">
        <f t="shared" si="2"/>
        <v>14</v>
      </c>
      <c r="Q37" s="13">
        <f t="shared" si="4"/>
        <v>85.5</v>
      </c>
      <c r="R37" s="13" t="s">
        <v>121</v>
      </c>
    </row>
    <row r="38" spans="1:18" ht="16.5" customHeight="1">
      <c r="A38" s="5" t="s">
        <v>11</v>
      </c>
      <c r="B38" s="4" t="s">
        <v>82</v>
      </c>
      <c r="C38" s="4" t="s">
        <v>83</v>
      </c>
      <c r="D38" s="11" t="s">
        <v>18</v>
      </c>
      <c r="E38" s="13" t="s">
        <v>111</v>
      </c>
      <c r="F38" s="13">
        <v>9</v>
      </c>
      <c r="G38" s="13">
        <v>9</v>
      </c>
      <c r="H38" s="13">
        <v>13</v>
      </c>
      <c r="I38" s="13">
        <v>10</v>
      </c>
      <c r="J38" s="13">
        <v>15</v>
      </c>
      <c r="K38" s="13">
        <f t="shared" si="0"/>
        <v>56</v>
      </c>
      <c r="L38" s="13">
        <f t="shared" si="3"/>
        <v>57</v>
      </c>
      <c r="M38" s="13">
        <v>70</v>
      </c>
      <c r="N38" s="13">
        <f t="shared" si="1"/>
        <v>14</v>
      </c>
      <c r="O38" s="13">
        <v>70</v>
      </c>
      <c r="P38" s="13">
        <f t="shared" si="2"/>
        <v>14</v>
      </c>
      <c r="Q38" s="13">
        <f t="shared" si="4"/>
        <v>85</v>
      </c>
      <c r="R38" s="13" t="s">
        <v>121</v>
      </c>
    </row>
    <row r="39" spans="1:18" ht="16.5" customHeight="1">
      <c r="A39" s="5" t="s">
        <v>11</v>
      </c>
      <c r="B39" s="4" t="s">
        <v>86</v>
      </c>
      <c r="C39" s="4" t="s">
        <v>87</v>
      </c>
      <c r="D39" s="11" t="s">
        <v>18</v>
      </c>
      <c r="E39" s="13" t="s">
        <v>105</v>
      </c>
      <c r="F39" s="13">
        <v>9</v>
      </c>
      <c r="G39" s="13">
        <v>8.5</v>
      </c>
      <c r="H39" s="13">
        <v>14</v>
      </c>
      <c r="I39" s="13">
        <v>10</v>
      </c>
      <c r="J39" s="13">
        <v>15</v>
      </c>
      <c r="K39" s="13">
        <f t="shared" si="0"/>
        <v>56.5</v>
      </c>
      <c r="L39" s="13">
        <f t="shared" si="3"/>
        <v>57.5</v>
      </c>
      <c r="M39" s="13">
        <v>65</v>
      </c>
      <c r="N39" s="13">
        <f t="shared" si="1"/>
        <v>13</v>
      </c>
      <c r="O39" s="13">
        <v>70</v>
      </c>
      <c r="P39" s="13">
        <f t="shared" si="2"/>
        <v>14</v>
      </c>
      <c r="Q39" s="13">
        <f t="shared" si="4"/>
        <v>84.5</v>
      </c>
      <c r="R39" s="13" t="s">
        <v>122</v>
      </c>
    </row>
    <row r="40" spans="1:18">
      <c r="A40" s="5" t="s">
        <v>11</v>
      </c>
      <c r="B40" s="4" t="s">
        <v>39</v>
      </c>
      <c r="C40" s="4" t="s">
        <v>40</v>
      </c>
      <c r="D40" s="11" t="s">
        <v>18</v>
      </c>
      <c r="E40" s="13" t="s">
        <v>106</v>
      </c>
      <c r="F40" s="13">
        <v>9</v>
      </c>
      <c r="G40" s="13">
        <v>10</v>
      </c>
      <c r="H40" s="13">
        <v>14</v>
      </c>
      <c r="I40" s="13">
        <v>10</v>
      </c>
      <c r="J40" s="13">
        <v>14</v>
      </c>
      <c r="K40" s="13">
        <f t="shared" si="0"/>
        <v>57</v>
      </c>
      <c r="L40" s="13">
        <f t="shared" si="3"/>
        <v>58</v>
      </c>
      <c r="M40" s="13">
        <v>70</v>
      </c>
      <c r="N40" s="13">
        <f t="shared" si="1"/>
        <v>14</v>
      </c>
      <c r="O40" s="13">
        <v>60</v>
      </c>
      <c r="P40" s="13">
        <f t="shared" si="2"/>
        <v>12</v>
      </c>
      <c r="Q40" s="13">
        <f t="shared" si="4"/>
        <v>84</v>
      </c>
      <c r="R40" s="13" t="s">
        <v>122</v>
      </c>
    </row>
    <row r="41" spans="1:18">
      <c r="A41" s="5" t="s">
        <v>11</v>
      </c>
      <c r="B41" s="4" t="s">
        <v>47</v>
      </c>
      <c r="C41" s="4" t="s">
        <v>48</v>
      </c>
      <c r="D41" s="11" t="s">
        <v>18</v>
      </c>
      <c r="E41" s="13" t="s">
        <v>112</v>
      </c>
      <c r="F41" s="13">
        <v>10</v>
      </c>
      <c r="G41" s="13">
        <v>10</v>
      </c>
      <c r="H41" s="13">
        <v>13</v>
      </c>
      <c r="I41" s="13">
        <v>10</v>
      </c>
      <c r="J41" s="13">
        <v>15</v>
      </c>
      <c r="K41" s="13">
        <f t="shared" si="0"/>
        <v>58</v>
      </c>
      <c r="L41" s="13">
        <f t="shared" si="3"/>
        <v>59</v>
      </c>
      <c r="M41" s="13">
        <v>70</v>
      </c>
      <c r="N41" s="13">
        <f t="shared" si="1"/>
        <v>14</v>
      </c>
      <c r="O41" s="13">
        <v>65</v>
      </c>
      <c r="P41" s="13">
        <f t="shared" si="2"/>
        <v>13</v>
      </c>
      <c r="Q41" s="13">
        <f t="shared" si="4"/>
        <v>86</v>
      </c>
      <c r="R41" s="13" t="s">
        <v>121</v>
      </c>
    </row>
    <row r="42" spans="1:18">
      <c r="A42" s="7" t="s">
        <v>11</v>
      </c>
      <c r="B42" s="6" t="s">
        <v>55</v>
      </c>
      <c r="C42" s="6" t="s">
        <v>56</v>
      </c>
      <c r="D42" s="12" t="s">
        <v>18</v>
      </c>
      <c r="E42" s="13" t="s">
        <v>106</v>
      </c>
      <c r="F42" s="13">
        <v>9</v>
      </c>
      <c r="G42" s="13">
        <v>10</v>
      </c>
      <c r="H42" s="13">
        <v>14</v>
      </c>
      <c r="I42" s="13">
        <v>10</v>
      </c>
      <c r="J42" s="13">
        <v>14</v>
      </c>
      <c r="K42" s="13">
        <f t="shared" si="0"/>
        <v>57</v>
      </c>
      <c r="L42" s="13">
        <f t="shared" si="3"/>
        <v>58</v>
      </c>
      <c r="M42" s="13">
        <v>65</v>
      </c>
      <c r="N42" s="13">
        <f t="shared" si="1"/>
        <v>13</v>
      </c>
      <c r="O42" s="13">
        <v>55</v>
      </c>
      <c r="P42" s="13">
        <f t="shared" si="2"/>
        <v>11</v>
      </c>
      <c r="Q42" s="13">
        <f t="shared" si="4"/>
        <v>82</v>
      </c>
      <c r="R42" s="13" t="s">
        <v>122</v>
      </c>
    </row>
    <row r="43" spans="1:18" ht="16.5" customHeight="1">
      <c r="A43" s="8">
        <v>41</v>
      </c>
      <c r="B43" s="14" t="s">
        <v>8</v>
      </c>
      <c r="C43" s="15"/>
      <c r="D43" s="16"/>
      <c r="E43" s="13"/>
      <c r="F43" s="13"/>
      <c r="G43" s="13"/>
      <c r="H43" s="13"/>
      <c r="I43" s="13"/>
      <c r="J43" s="13"/>
      <c r="K43" s="13"/>
      <c r="L43" s="13"/>
      <c r="M43" s="13">
        <f>AVERAGE(M2:M42)</f>
        <v>79.024390243902445</v>
      </c>
      <c r="N43" s="13"/>
      <c r="O43" s="13">
        <f>AVERAGE(O2:O42)</f>
        <v>83.121951219512198</v>
      </c>
      <c r="P43" s="13"/>
      <c r="Q43" s="13"/>
      <c r="R43" s="13"/>
    </row>
  </sheetData>
  <autoFilter ref="A1:R43">
    <filterColumn colId="10"/>
    <filterColumn colId="11"/>
    <filterColumn colId="14"/>
  </autoFilter>
  <sortState ref="A2:R42">
    <sortCondition descending="1" ref="Q2:Q42"/>
  </sortState>
  <mergeCells count="1">
    <mergeCell ref="B43:D43"/>
  </mergeCells>
  <phoneticPr fontId="3" type="noConversion"/>
  <pageMargins left="0.7" right="0.7" top="0.75" bottom="0.75" header="0.3" footer="0.3"/>
  <pageSetup paperSize="9" orientation="portrait" verticalDpi="30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2011-09-04T22:27:15Z</dcterms:created>
  <dcterms:modified xsi:type="dcterms:W3CDTF">2011-12-22T07:51:36Z</dcterms:modified>
</cp:coreProperties>
</file>