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40" windowHeight="17790"/>
  </bookViews>
  <sheets>
    <sheet name="attendLearnerOnlineList" sheetId="2" r:id="rId1"/>
  </sheets>
  <calcPr calcId="144525"/>
</workbook>
</file>

<file path=xl/calcChain.xml><?xml version="1.0" encoding="utf-8"?>
<calcChain xmlns="http://schemas.openxmlformats.org/spreadsheetml/2006/main">
  <c r="AE49" i="2" l="1"/>
  <c r="AF36" i="2" l="1"/>
  <c r="AF26" i="2"/>
  <c r="AF35" i="2"/>
  <c r="AF21" i="2"/>
  <c r="AF22" i="2"/>
  <c r="AF11" i="2"/>
  <c r="AF37" i="2"/>
  <c r="AF27" i="2"/>
  <c r="AF46" i="2"/>
  <c r="AF18" i="2"/>
  <c r="AF8" i="2"/>
  <c r="AF17" i="2"/>
  <c r="AF31" i="2"/>
  <c r="AF20" i="2"/>
  <c r="AF47" i="2"/>
  <c r="AF6" i="2"/>
  <c r="AF23" i="2"/>
  <c r="AF40" i="2"/>
  <c r="AF3" i="2"/>
  <c r="AF38" i="2"/>
  <c r="AF28" i="2"/>
  <c r="AF25" i="2"/>
  <c r="AF42" i="2"/>
  <c r="AF34" i="2"/>
  <c r="AF29" i="2"/>
  <c r="AF33" i="2"/>
  <c r="AF48" i="2"/>
  <c r="AF39" i="2"/>
  <c r="AF44" i="2"/>
  <c r="AF41" i="2"/>
  <c r="AF16" i="2"/>
  <c r="AF10" i="2"/>
  <c r="AF9" i="2"/>
  <c r="AF14" i="2"/>
  <c r="AF19" i="2"/>
  <c r="AF30" i="2"/>
  <c r="AF15" i="2"/>
  <c r="AF4" i="2"/>
  <c r="AF12" i="2"/>
  <c r="AF5" i="2"/>
  <c r="AF45" i="2"/>
  <c r="AF32" i="2"/>
  <c r="AF13" i="2"/>
  <c r="AF7" i="2"/>
  <c r="AF24" i="2"/>
  <c r="AF43" i="2"/>
  <c r="AC49" i="2"/>
  <c r="AA36" i="2"/>
  <c r="AB36" i="2" s="1"/>
  <c r="AA26" i="2"/>
  <c r="AB26" i="2" s="1"/>
  <c r="AA35" i="2"/>
  <c r="AB35" i="2" s="1"/>
  <c r="AA21" i="2"/>
  <c r="AB21" i="2" s="1"/>
  <c r="AA22" i="2"/>
  <c r="AB22" i="2" s="1"/>
  <c r="AA11" i="2"/>
  <c r="AB11" i="2" s="1"/>
  <c r="AA37" i="2"/>
  <c r="AB37" i="2" s="1"/>
  <c r="AA27" i="2"/>
  <c r="AB27" i="2" s="1"/>
  <c r="AA46" i="2"/>
  <c r="AB46" i="2" s="1"/>
  <c r="AA18" i="2"/>
  <c r="AB18" i="2" s="1"/>
  <c r="AA8" i="2"/>
  <c r="AB8" i="2" s="1"/>
  <c r="AA17" i="2"/>
  <c r="AB17" i="2" s="1"/>
  <c r="AA31" i="2"/>
  <c r="AB31" i="2" s="1"/>
  <c r="AA20" i="2"/>
  <c r="AB20" i="2" s="1"/>
  <c r="AA47" i="2"/>
  <c r="AB47" i="2" s="1"/>
  <c r="AA6" i="2"/>
  <c r="AB6" i="2" s="1"/>
  <c r="AA23" i="2"/>
  <c r="AB23" i="2" s="1"/>
  <c r="AA40" i="2"/>
  <c r="AB40" i="2" s="1"/>
  <c r="AA3" i="2"/>
  <c r="AB3" i="2" s="1"/>
  <c r="AA38" i="2"/>
  <c r="AB38" i="2" s="1"/>
  <c r="AA28" i="2"/>
  <c r="AB28" i="2" s="1"/>
  <c r="AA25" i="2"/>
  <c r="AB25" i="2" s="1"/>
  <c r="AA42" i="2"/>
  <c r="AB42" i="2" s="1"/>
  <c r="AA34" i="2"/>
  <c r="AB34" i="2" s="1"/>
  <c r="AA29" i="2"/>
  <c r="AB29" i="2" s="1"/>
  <c r="AA33" i="2"/>
  <c r="AB33" i="2" s="1"/>
  <c r="AA48" i="2"/>
  <c r="AB48" i="2" s="1"/>
  <c r="AA39" i="2"/>
  <c r="AB39" i="2" s="1"/>
  <c r="AA44" i="2"/>
  <c r="AB44" i="2" s="1"/>
  <c r="AA41" i="2"/>
  <c r="AB41" i="2" s="1"/>
  <c r="AA16" i="2"/>
  <c r="AB16" i="2" s="1"/>
  <c r="AA10" i="2"/>
  <c r="AB10" i="2" s="1"/>
  <c r="AA9" i="2"/>
  <c r="AB9" i="2" s="1"/>
  <c r="AA14" i="2"/>
  <c r="AB14" i="2" s="1"/>
  <c r="AA19" i="2"/>
  <c r="AB19" i="2" s="1"/>
  <c r="AA30" i="2"/>
  <c r="AB30" i="2" s="1"/>
  <c r="AA15" i="2"/>
  <c r="AB15" i="2" s="1"/>
  <c r="AA4" i="2"/>
  <c r="AB4" i="2" s="1"/>
  <c r="AA12" i="2"/>
  <c r="AB12" i="2" s="1"/>
  <c r="AA5" i="2"/>
  <c r="AB5" i="2" s="1"/>
  <c r="AA45" i="2"/>
  <c r="AB45" i="2" s="1"/>
  <c r="AA32" i="2"/>
  <c r="AB32" i="2" s="1"/>
  <c r="AA13" i="2"/>
  <c r="AB13" i="2" s="1"/>
  <c r="AA7" i="2"/>
  <c r="AB7" i="2" s="1"/>
  <c r="AA24" i="2"/>
  <c r="AB24" i="2" s="1"/>
  <c r="AA43" i="2" l="1"/>
  <c r="AB43" i="2" s="1"/>
  <c r="R36" i="2"/>
  <c r="R26" i="2"/>
  <c r="R35" i="2"/>
  <c r="R21" i="2"/>
  <c r="R22" i="2"/>
  <c r="R11" i="2"/>
  <c r="R37" i="2"/>
  <c r="R27" i="2"/>
  <c r="R46" i="2"/>
  <c r="R18" i="2"/>
  <c r="R8" i="2"/>
  <c r="R17" i="2"/>
  <c r="R31" i="2"/>
  <c r="R20" i="2"/>
  <c r="R47" i="2"/>
  <c r="R6" i="2"/>
  <c r="R23" i="2"/>
  <c r="R40" i="2"/>
  <c r="R3" i="2"/>
  <c r="R38" i="2"/>
  <c r="R28" i="2"/>
  <c r="R25" i="2"/>
  <c r="R42" i="2"/>
  <c r="R34" i="2"/>
  <c r="R29" i="2"/>
  <c r="R33" i="2"/>
  <c r="R48" i="2"/>
  <c r="R39" i="2"/>
  <c r="R44" i="2"/>
  <c r="AG44" i="2" s="1"/>
  <c r="R41" i="2"/>
  <c r="R16" i="2"/>
  <c r="R10" i="2"/>
  <c r="R9" i="2"/>
  <c r="AG9" i="2" s="1"/>
  <c r="R14" i="2"/>
  <c r="R19" i="2"/>
  <c r="R30" i="2"/>
  <c r="R15" i="2"/>
  <c r="AG15" i="2" s="1"/>
  <c r="R4" i="2"/>
  <c r="R12" i="2"/>
  <c r="R5" i="2"/>
  <c r="AG5" i="2" s="1"/>
  <c r="R45" i="2"/>
  <c r="AG45" i="2" s="1"/>
  <c r="R32" i="2"/>
  <c r="R13" i="2"/>
  <c r="R7" i="2"/>
  <c r="AG7" i="2" s="1"/>
  <c r="R24" i="2"/>
  <c r="AG24" i="2" s="1"/>
  <c r="R43" i="2"/>
  <c r="AD36" i="2"/>
  <c r="AD26" i="2"/>
  <c r="AD35" i="2"/>
  <c r="AD21" i="2"/>
  <c r="AD22" i="2"/>
  <c r="AD11" i="2"/>
  <c r="AD37" i="2"/>
  <c r="AD27" i="2"/>
  <c r="AD46" i="2"/>
  <c r="AD18" i="2"/>
  <c r="AD8" i="2"/>
  <c r="AD17" i="2"/>
  <c r="AD31" i="2"/>
  <c r="AD20" i="2"/>
  <c r="AD47" i="2"/>
  <c r="AD6" i="2"/>
  <c r="AD23" i="2"/>
  <c r="AD40" i="2"/>
  <c r="AD3" i="2"/>
  <c r="AD38" i="2"/>
  <c r="AD28" i="2"/>
  <c r="AD25" i="2"/>
  <c r="AD42" i="2"/>
  <c r="AD34" i="2"/>
  <c r="AD29" i="2"/>
  <c r="AD33" i="2"/>
  <c r="AD48" i="2"/>
  <c r="AD39" i="2"/>
  <c r="AD44" i="2"/>
  <c r="AD41" i="2"/>
  <c r="AD16" i="2"/>
  <c r="AD10" i="2"/>
  <c r="AD9" i="2"/>
  <c r="AD14" i="2"/>
  <c r="AD19" i="2"/>
  <c r="AD30" i="2"/>
  <c r="AD15" i="2"/>
  <c r="AD4" i="2"/>
  <c r="AD12" i="2"/>
  <c r="AD5" i="2"/>
  <c r="AD45" i="2"/>
  <c r="AD32" i="2"/>
  <c r="AD13" i="2"/>
  <c r="AD7" i="2"/>
  <c r="AD24" i="2"/>
  <c r="AD43" i="2"/>
  <c r="AG29" i="2" l="1"/>
  <c r="AG30" i="2"/>
  <c r="AG10" i="2"/>
  <c r="AG28" i="2"/>
  <c r="AG23" i="2"/>
  <c r="AG31" i="2"/>
  <c r="AG46" i="2"/>
  <c r="AG22" i="2"/>
  <c r="AG36" i="2"/>
  <c r="AG39" i="2"/>
  <c r="AG34" i="2"/>
  <c r="AG38" i="2"/>
  <c r="AG6" i="2"/>
  <c r="AG17" i="2"/>
  <c r="AG27" i="2"/>
  <c r="AG21" i="2"/>
  <c r="AG12" i="2"/>
  <c r="AG19" i="2"/>
  <c r="AG16" i="2"/>
  <c r="AG48" i="2"/>
  <c r="AG42" i="2"/>
  <c r="AG3" i="2"/>
  <c r="AG13" i="2"/>
  <c r="AG43" i="2"/>
  <c r="AG47" i="2"/>
  <c r="AG8" i="2"/>
  <c r="AG37" i="2"/>
  <c r="AG35" i="2"/>
  <c r="AG4" i="2"/>
  <c r="AG14" i="2"/>
  <c r="AG33" i="2"/>
  <c r="AG25" i="2"/>
  <c r="AG40" i="2"/>
  <c r="AG20" i="2"/>
  <c r="AG18" i="2"/>
  <c r="AG11" i="2"/>
  <c r="AG26" i="2"/>
  <c r="AG32" i="2"/>
  <c r="AG41" i="2"/>
  <c r="AG49" i="2" l="1"/>
</calcChain>
</file>

<file path=xl/sharedStrings.xml><?xml version="1.0" encoding="utf-8"?>
<sst xmlns="http://schemas.openxmlformats.org/spreadsheetml/2006/main" count="716" uniqueCount="128">
  <si>
    <t>과목명 : 컴퓨팅적사고 (1327)</t>
  </si>
  <si>
    <t>No</t>
  </si>
  <si>
    <t>이름</t>
  </si>
  <si>
    <t>ID</t>
  </si>
  <si>
    <t>고수연</t>
  </si>
  <si>
    <t>201612058</t>
  </si>
  <si>
    <t>O</t>
  </si>
  <si>
    <t>X</t>
  </si>
  <si>
    <t>권서현</t>
  </si>
  <si>
    <t>201610055</t>
  </si>
  <si>
    <t>△</t>
  </si>
  <si>
    <t>김광민</t>
  </si>
  <si>
    <t>201611852</t>
  </si>
  <si>
    <t>김다은</t>
  </si>
  <si>
    <t>201610185</t>
  </si>
  <si>
    <t>김은영</t>
  </si>
  <si>
    <t>201610304</t>
  </si>
  <si>
    <t>201611716</t>
  </si>
  <si>
    <t>김지연</t>
  </si>
  <si>
    <t>201611611</t>
  </si>
  <si>
    <t>김혜민</t>
  </si>
  <si>
    <t>201610308</t>
  </si>
  <si>
    <t>김희태</t>
  </si>
  <si>
    <t>201610224</t>
  </si>
  <si>
    <t>박지은</t>
  </si>
  <si>
    <t>201612740</t>
  </si>
  <si>
    <t>박창빈</t>
  </si>
  <si>
    <t>201613139</t>
  </si>
  <si>
    <t>박혜정</t>
  </si>
  <si>
    <t>201611429</t>
  </si>
  <si>
    <t>백규리</t>
  </si>
  <si>
    <t>201612909</t>
  </si>
  <si>
    <t>서예린</t>
  </si>
  <si>
    <t>201610084</t>
  </si>
  <si>
    <t>서혜원</t>
  </si>
  <si>
    <t>201611803</t>
  </si>
  <si>
    <t>성지우</t>
  </si>
  <si>
    <t>201611634</t>
  </si>
  <si>
    <t>손승주</t>
  </si>
  <si>
    <t>201611921</t>
  </si>
  <si>
    <t>송도성</t>
  </si>
  <si>
    <t>201611923</t>
  </si>
  <si>
    <t>신민기</t>
  </si>
  <si>
    <t>201611931</t>
  </si>
  <si>
    <t>심우진</t>
  </si>
  <si>
    <t>201610195</t>
  </si>
  <si>
    <t>안동환</t>
  </si>
  <si>
    <t>201610034</t>
  </si>
  <si>
    <t>안재은</t>
  </si>
  <si>
    <t>201611940</t>
  </si>
  <si>
    <t>안희진</t>
  </si>
  <si>
    <t>201611941</t>
  </si>
  <si>
    <t>양성민</t>
  </si>
  <si>
    <t>201610282</t>
  </si>
  <si>
    <t>유승범</t>
  </si>
  <si>
    <t>201610317</t>
  </si>
  <si>
    <t>윤나영</t>
  </si>
  <si>
    <t>201610318</t>
  </si>
  <si>
    <t>이동혁</t>
  </si>
  <si>
    <t>201610157</t>
  </si>
  <si>
    <t>이상윤</t>
  </si>
  <si>
    <t>201610320</t>
  </si>
  <si>
    <t>이서진</t>
  </si>
  <si>
    <t>201610322</t>
  </si>
  <si>
    <t>이승준</t>
  </si>
  <si>
    <t>201611971</t>
  </si>
  <si>
    <t>이예린</t>
  </si>
  <si>
    <t>201610203</t>
  </si>
  <si>
    <t>이윤재</t>
  </si>
  <si>
    <t>201611663</t>
  </si>
  <si>
    <t>이정현</t>
  </si>
  <si>
    <t>201610044</t>
  </si>
  <si>
    <t>이지석</t>
  </si>
  <si>
    <t>201611979</t>
  </si>
  <si>
    <t>이지수</t>
  </si>
  <si>
    <t>201612083</t>
  </si>
  <si>
    <t>이채은</t>
  </si>
  <si>
    <t>201611753</t>
  </si>
  <si>
    <t>임상건</t>
  </si>
  <si>
    <t>201611988</t>
  </si>
  <si>
    <t>임소영</t>
  </si>
  <si>
    <t>201611991</t>
  </si>
  <si>
    <t>정우진</t>
  </si>
  <si>
    <t>201611676</t>
  </si>
  <si>
    <t>최상후</t>
  </si>
  <si>
    <t>201610218</t>
  </si>
  <si>
    <t>최유하</t>
  </si>
  <si>
    <t>201610126</t>
  </si>
  <si>
    <t>최윤영</t>
  </si>
  <si>
    <t>201612945</t>
  </si>
  <si>
    <t>탁영</t>
  </si>
  <si>
    <t>201610333</t>
  </si>
  <si>
    <t>하준범</t>
  </si>
  <si>
    <t>201612042</t>
  </si>
  <si>
    <t>황미나</t>
  </si>
  <si>
    <t>201610336</t>
  </si>
  <si>
    <t>황승민</t>
  </si>
  <si>
    <t>201613122</t>
  </si>
  <si>
    <t>중간고사 
(100점)</t>
    <phoneticPr fontId="18" type="noConversion"/>
  </si>
  <si>
    <t>동영상 출석 (12점)</t>
    <phoneticPr fontId="18" type="noConversion"/>
  </si>
  <si>
    <t>기말고사
(100점)</t>
    <phoneticPr fontId="18" type="noConversion"/>
  </si>
  <si>
    <t>숙제총합 (100점)</t>
    <phoneticPr fontId="18" type="noConversion"/>
  </si>
  <si>
    <t>숙제1
(10점)</t>
    <phoneticPr fontId="18" type="noConversion"/>
  </si>
  <si>
    <t>숙제2
(10점)</t>
    <phoneticPr fontId="18" type="noConversion"/>
  </si>
  <si>
    <t>숙제3
(10점)</t>
    <phoneticPr fontId="18" type="noConversion"/>
  </si>
  <si>
    <t>숙제4
(10점)</t>
    <phoneticPr fontId="18" type="noConversion"/>
  </si>
  <si>
    <t>숙제5
(10점)</t>
    <phoneticPr fontId="18" type="noConversion"/>
  </si>
  <si>
    <t>숙제6
(15점)</t>
    <phoneticPr fontId="18" type="noConversion"/>
  </si>
  <si>
    <t>숙제7
(15점)</t>
    <phoneticPr fontId="18" type="noConversion"/>
  </si>
  <si>
    <t>숙제8
(20점)</t>
    <phoneticPr fontId="18" type="noConversion"/>
  </si>
  <si>
    <t>총합 
(100점)</t>
    <phoneticPr fontId="18" type="noConversion"/>
  </si>
  <si>
    <t>학점</t>
    <phoneticPr fontId="18" type="noConversion"/>
  </si>
  <si>
    <t>동영상 
출석 (20점환산)</t>
    <phoneticPr fontId="18" type="noConversion"/>
  </si>
  <si>
    <t>숙제총합 (30점 환산)</t>
    <phoneticPr fontId="18" type="noConversion"/>
  </si>
  <si>
    <t>중간고사
(20점 환산)</t>
    <phoneticPr fontId="18" type="noConversion"/>
  </si>
  <si>
    <t>기말고사
(20점 환산)</t>
    <phoneticPr fontId="18" type="noConversion"/>
  </si>
  <si>
    <t>오프라인 
출석 (10점)</t>
    <phoneticPr fontId="18" type="noConversion"/>
  </si>
  <si>
    <t>A학점 : 35% --&gt; 최대 16명</t>
    <phoneticPr fontId="18" type="noConversion"/>
  </si>
  <si>
    <t>B학점 : 35% --&gt; 최대 16명</t>
    <phoneticPr fontId="18" type="noConversion"/>
  </si>
  <si>
    <t>임시 학점</t>
    <phoneticPr fontId="18" type="noConversion"/>
  </si>
  <si>
    <t>A+</t>
    <phoneticPr fontId="18" type="noConversion"/>
  </si>
  <si>
    <t>B+</t>
    <phoneticPr fontId="18" type="noConversion"/>
  </si>
  <si>
    <t>B</t>
    <phoneticPr fontId="18" type="noConversion"/>
  </si>
  <si>
    <t>B</t>
    <phoneticPr fontId="18" type="noConversion"/>
  </si>
  <si>
    <t>C+</t>
    <phoneticPr fontId="18" type="noConversion"/>
  </si>
  <si>
    <t>C</t>
    <phoneticPr fontId="18" type="noConversion"/>
  </si>
  <si>
    <t>F</t>
    <phoneticPr fontId="18" type="noConversion"/>
  </si>
  <si>
    <t>F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</si>
</sst>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>
      <alignment vertical="center"/>
    </xf>
    <xf numFmtId="0" fontId="20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showGridLines="0" tabSelected="1" workbookViewId="0">
      <selection activeCell="W48" sqref="W48"/>
    </sheetView>
  </sheetViews>
  <sheetFormatPr defaultRowHeight="12" x14ac:dyDescent="0.3"/>
  <cols>
    <col min="1" max="1" width="5.875" style="2" customWidth="1"/>
    <col min="2" max="2" width="9.75" style="11" customWidth="1"/>
    <col min="3" max="3" width="12" style="11" customWidth="1"/>
    <col min="4" max="4" width="6.875" style="2" hidden="1" customWidth="1"/>
    <col min="5" max="12" width="7.75" style="2" hidden="1" customWidth="1"/>
    <col min="13" max="15" width="8" style="2" hidden="1" customWidth="1"/>
    <col min="16" max="16" width="8.75" style="2" customWidth="1"/>
    <col min="17" max="18" width="8.125" style="2" customWidth="1"/>
    <col min="19" max="27" width="7.625" style="2" customWidth="1"/>
    <col min="28" max="28" width="9.625" style="2" customWidth="1"/>
    <col min="29" max="29" width="8" style="2" customWidth="1"/>
    <col min="30" max="16384" width="9" style="2"/>
  </cols>
  <sheetData>
    <row r="1" spans="1:39" ht="16.5" customHeight="1" x14ac:dyDescent="0.3">
      <c r="A1" s="13" t="s">
        <v>0</v>
      </c>
      <c r="B1" s="14"/>
      <c r="C1" s="15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9" ht="36" x14ac:dyDescent="0.3">
      <c r="A2" s="4" t="s">
        <v>1</v>
      </c>
      <c r="B2" s="4" t="s">
        <v>2</v>
      </c>
      <c r="C2" s="4" t="s">
        <v>3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5" t="s">
        <v>116</v>
      </c>
      <c r="Q2" s="5" t="s">
        <v>99</v>
      </c>
      <c r="R2" s="7" t="s">
        <v>112</v>
      </c>
      <c r="S2" s="7" t="s">
        <v>102</v>
      </c>
      <c r="T2" s="7" t="s">
        <v>103</v>
      </c>
      <c r="U2" s="7" t="s">
        <v>104</v>
      </c>
      <c r="V2" s="7" t="s">
        <v>105</v>
      </c>
      <c r="W2" s="7" t="s">
        <v>106</v>
      </c>
      <c r="X2" s="7" t="s">
        <v>107</v>
      </c>
      <c r="Y2" s="7" t="s">
        <v>108</v>
      </c>
      <c r="Z2" s="7" t="s">
        <v>109</v>
      </c>
      <c r="AA2" s="7" t="s">
        <v>101</v>
      </c>
      <c r="AB2" s="7" t="s">
        <v>113</v>
      </c>
      <c r="AC2" s="7" t="s">
        <v>98</v>
      </c>
      <c r="AD2" s="7" t="s">
        <v>114</v>
      </c>
      <c r="AE2" s="7" t="s">
        <v>100</v>
      </c>
      <c r="AF2" s="7" t="s">
        <v>115</v>
      </c>
      <c r="AG2" s="7" t="s">
        <v>110</v>
      </c>
      <c r="AH2" s="16" t="s">
        <v>119</v>
      </c>
      <c r="AI2" s="10" t="s">
        <v>111</v>
      </c>
      <c r="AJ2" s="17"/>
      <c r="AK2" s="17"/>
      <c r="AL2" s="17"/>
      <c r="AM2" s="17"/>
    </row>
    <row r="3" spans="1:39" x14ac:dyDescent="0.3">
      <c r="A3" s="3">
        <v>20</v>
      </c>
      <c r="B3" s="4" t="s">
        <v>44</v>
      </c>
      <c r="C3" s="4" t="s">
        <v>45</v>
      </c>
      <c r="D3" s="3" t="s">
        <v>6</v>
      </c>
      <c r="E3" s="3" t="s">
        <v>6</v>
      </c>
      <c r="F3" s="3" t="s">
        <v>6</v>
      </c>
      <c r="G3" s="3" t="s">
        <v>6</v>
      </c>
      <c r="H3" s="3" t="s">
        <v>6</v>
      </c>
      <c r="I3" s="3" t="s">
        <v>6</v>
      </c>
      <c r="J3" s="3" t="s">
        <v>6</v>
      </c>
      <c r="K3" s="3" t="s">
        <v>6</v>
      </c>
      <c r="L3" s="3" t="s">
        <v>6</v>
      </c>
      <c r="M3" s="3" t="s">
        <v>6</v>
      </c>
      <c r="N3" s="3" t="s">
        <v>6</v>
      </c>
      <c r="O3" s="3" t="s">
        <v>6</v>
      </c>
      <c r="P3" s="6">
        <v>9</v>
      </c>
      <c r="Q3" s="6">
        <v>12</v>
      </c>
      <c r="R3" s="9">
        <f>Q3+8</f>
        <v>20</v>
      </c>
      <c r="S3" s="12">
        <v>10</v>
      </c>
      <c r="T3" s="9">
        <v>10</v>
      </c>
      <c r="U3" s="9">
        <v>10</v>
      </c>
      <c r="V3" s="9">
        <v>10</v>
      </c>
      <c r="W3" s="9">
        <v>10</v>
      </c>
      <c r="X3" s="9">
        <v>15</v>
      </c>
      <c r="Y3" s="9">
        <v>15</v>
      </c>
      <c r="Z3" s="9">
        <v>20</v>
      </c>
      <c r="AA3" s="9">
        <f>SUM(S3:Z3)</f>
        <v>100</v>
      </c>
      <c r="AB3" s="9">
        <f>AA3*0.3</f>
        <v>30</v>
      </c>
      <c r="AC3" s="8">
        <v>89</v>
      </c>
      <c r="AD3" s="8">
        <f>AC3*0.2</f>
        <v>17.8</v>
      </c>
      <c r="AE3" s="8">
        <v>98</v>
      </c>
      <c r="AF3" s="8">
        <f>AE3*0.2</f>
        <v>19.600000000000001</v>
      </c>
      <c r="AG3" s="8">
        <f>SUM(P3,R3,AB3,AD3,AF3)</f>
        <v>96.4</v>
      </c>
      <c r="AH3" s="16" t="s">
        <v>120</v>
      </c>
      <c r="AI3" s="10"/>
      <c r="AJ3" s="17"/>
      <c r="AK3" s="17"/>
      <c r="AL3" s="17"/>
      <c r="AM3" s="17"/>
    </row>
    <row r="4" spans="1:39" x14ac:dyDescent="0.3">
      <c r="A4" s="3">
        <v>39</v>
      </c>
      <c r="B4" s="4" t="s">
        <v>82</v>
      </c>
      <c r="C4" s="4" t="s">
        <v>83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10</v>
      </c>
      <c r="J4" s="3" t="s">
        <v>6</v>
      </c>
      <c r="K4" s="3" t="s">
        <v>6</v>
      </c>
      <c r="L4" s="3" t="s">
        <v>6</v>
      </c>
      <c r="M4" s="3" t="s">
        <v>6</v>
      </c>
      <c r="N4" s="3" t="s">
        <v>6</v>
      </c>
      <c r="O4" s="3" t="s">
        <v>7</v>
      </c>
      <c r="P4" s="6">
        <v>10</v>
      </c>
      <c r="Q4" s="6">
        <v>10.5</v>
      </c>
      <c r="R4" s="9">
        <f>Q4+8</f>
        <v>18.5</v>
      </c>
      <c r="S4" s="12">
        <v>10</v>
      </c>
      <c r="T4" s="9">
        <v>10</v>
      </c>
      <c r="U4" s="9">
        <v>10</v>
      </c>
      <c r="V4" s="9">
        <v>10</v>
      </c>
      <c r="W4" s="9">
        <v>10</v>
      </c>
      <c r="X4" s="9">
        <v>12</v>
      </c>
      <c r="Y4" s="9">
        <v>15</v>
      </c>
      <c r="Z4" s="9">
        <v>20</v>
      </c>
      <c r="AA4" s="9">
        <f>SUM(S4:Z4)</f>
        <v>97</v>
      </c>
      <c r="AB4" s="9">
        <f>AA4*0.3</f>
        <v>29.099999999999998</v>
      </c>
      <c r="AC4" s="8">
        <v>82</v>
      </c>
      <c r="AD4" s="8">
        <f>AC4*0.2</f>
        <v>16.400000000000002</v>
      </c>
      <c r="AE4" s="8">
        <v>100</v>
      </c>
      <c r="AF4" s="8">
        <f>AE4*0.2</f>
        <v>20</v>
      </c>
      <c r="AG4" s="8">
        <f>SUM(P4,R4,AB4,AD4,AF4)</f>
        <v>94</v>
      </c>
      <c r="AH4" s="16" t="s">
        <v>120</v>
      </c>
      <c r="AI4" s="10"/>
      <c r="AJ4" s="17"/>
      <c r="AK4" s="17"/>
      <c r="AL4" s="17"/>
      <c r="AM4" s="17"/>
    </row>
    <row r="5" spans="1:39" x14ac:dyDescent="0.3">
      <c r="A5" s="3">
        <v>41</v>
      </c>
      <c r="B5" s="4" t="s">
        <v>86</v>
      </c>
      <c r="C5" s="4" t="s">
        <v>87</v>
      </c>
      <c r="D5" s="3" t="s">
        <v>6</v>
      </c>
      <c r="E5" s="3" t="s">
        <v>6</v>
      </c>
      <c r="F5" s="3" t="s">
        <v>6</v>
      </c>
      <c r="G5" s="3" t="s">
        <v>6</v>
      </c>
      <c r="H5" s="3" t="s">
        <v>6</v>
      </c>
      <c r="I5" s="3" t="s">
        <v>6</v>
      </c>
      <c r="J5" s="3" t="s">
        <v>6</v>
      </c>
      <c r="K5" s="3" t="s">
        <v>6</v>
      </c>
      <c r="L5" s="3" t="s">
        <v>6</v>
      </c>
      <c r="M5" s="3" t="s">
        <v>6</v>
      </c>
      <c r="N5" s="3" t="s">
        <v>6</v>
      </c>
      <c r="O5" s="3" t="s">
        <v>6</v>
      </c>
      <c r="P5" s="6">
        <v>10</v>
      </c>
      <c r="Q5" s="6">
        <v>12</v>
      </c>
      <c r="R5" s="9">
        <f>Q5+8</f>
        <v>20</v>
      </c>
      <c r="S5" s="12">
        <v>10</v>
      </c>
      <c r="T5" s="9">
        <v>10</v>
      </c>
      <c r="U5" s="9">
        <v>10</v>
      </c>
      <c r="V5" s="9">
        <v>10</v>
      </c>
      <c r="W5" s="9">
        <v>10</v>
      </c>
      <c r="X5" s="9">
        <v>15</v>
      </c>
      <c r="Y5" s="9">
        <v>15</v>
      </c>
      <c r="Z5" s="9">
        <v>20</v>
      </c>
      <c r="AA5" s="9">
        <f>SUM(S5:Z5)</f>
        <v>100</v>
      </c>
      <c r="AB5" s="9">
        <f>AA5*0.3</f>
        <v>30</v>
      </c>
      <c r="AC5" s="8">
        <v>87</v>
      </c>
      <c r="AD5" s="8">
        <f>AC5*0.2</f>
        <v>17.400000000000002</v>
      </c>
      <c r="AE5" s="8">
        <v>83</v>
      </c>
      <c r="AF5" s="8">
        <f>AE5*0.2</f>
        <v>16.600000000000001</v>
      </c>
      <c r="AG5" s="8">
        <f>SUM(P5,R5,AB5,AD5,AF5)</f>
        <v>94</v>
      </c>
      <c r="AH5" s="16" t="s">
        <v>120</v>
      </c>
      <c r="AI5" s="10"/>
      <c r="AJ5" s="17"/>
      <c r="AK5" s="17"/>
      <c r="AL5" s="17"/>
      <c r="AM5" s="17"/>
    </row>
    <row r="6" spans="1:39" x14ac:dyDescent="0.3">
      <c r="A6" s="3">
        <v>17</v>
      </c>
      <c r="B6" s="4" t="s">
        <v>38</v>
      </c>
      <c r="C6" s="4" t="s">
        <v>39</v>
      </c>
      <c r="D6" s="3" t="s">
        <v>6</v>
      </c>
      <c r="E6" s="3" t="s">
        <v>6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6">
        <v>10</v>
      </c>
      <c r="Q6" s="6">
        <v>12</v>
      </c>
      <c r="R6" s="9">
        <f>Q6+8</f>
        <v>20</v>
      </c>
      <c r="S6" s="12">
        <v>9.5</v>
      </c>
      <c r="T6" s="9">
        <v>10</v>
      </c>
      <c r="U6" s="9">
        <v>10</v>
      </c>
      <c r="V6" s="9">
        <v>9</v>
      </c>
      <c r="W6" s="9">
        <v>9</v>
      </c>
      <c r="X6" s="9">
        <v>13</v>
      </c>
      <c r="Y6" s="9">
        <v>15</v>
      </c>
      <c r="Z6" s="9">
        <v>20</v>
      </c>
      <c r="AA6" s="9">
        <f>SUM(S6:Z6)</f>
        <v>95.5</v>
      </c>
      <c r="AB6" s="9">
        <f>AA6*0.3</f>
        <v>28.65</v>
      </c>
      <c r="AC6" s="8">
        <v>78</v>
      </c>
      <c r="AD6" s="8">
        <f>AC6*0.2</f>
        <v>15.600000000000001</v>
      </c>
      <c r="AE6" s="8">
        <v>97</v>
      </c>
      <c r="AF6" s="8">
        <f>AE6*0.2</f>
        <v>19.400000000000002</v>
      </c>
      <c r="AG6" s="8">
        <f>SUM(P6,R6,AB6,AD6,AF6)</f>
        <v>93.65</v>
      </c>
      <c r="AH6" s="16" t="s">
        <v>120</v>
      </c>
      <c r="AI6" s="10"/>
      <c r="AJ6" s="17"/>
      <c r="AK6" s="17"/>
      <c r="AL6" s="17"/>
      <c r="AM6" s="17"/>
    </row>
    <row r="7" spans="1:39" x14ac:dyDescent="0.3">
      <c r="A7" s="3">
        <v>45</v>
      </c>
      <c r="B7" s="4" t="s">
        <v>94</v>
      </c>
      <c r="C7" s="4" t="s">
        <v>95</v>
      </c>
      <c r="D7" s="3" t="s">
        <v>6</v>
      </c>
      <c r="E7" s="3" t="s">
        <v>6</v>
      </c>
      <c r="F7" s="3" t="s">
        <v>6</v>
      </c>
      <c r="G7" s="3" t="s">
        <v>6</v>
      </c>
      <c r="H7" s="3" t="s">
        <v>6</v>
      </c>
      <c r="I7" s="3" t="s">
        <v>6</v>
      </c>
      <c r="J7" s="3" t="s">
        <v>10</v>
      </c>
      <c r="K7" s="3" t="s">
        <v>6</v>
      </c>
      <c r="L7" s="3" t="s">
        <v>6</v>
      </c>
      <c r="M7" s="3" t="s">
        <v>6</v>
      </c>
      <c r="N7" s="3" t="s">
        <v>6</v>
      </c>
      <c r="O7" s="3" t="s">
        <v>6</v>
      </c>
      <c r="P7" s="6">
        <v>10</v>
      </c>
      <c r="Q7" s="6">
        <v>11.5</v>
      </c>
      <c r="R7" s="9">
        <f>Q7+8</f>
        <v>19.5</v>
      </c>
      <c r="S7" s="12">
        <v>10</v>
      </c>
      <c r="T7" s="9">
        <v>10</v>
      </c>
      <c r="U7" s="9">
        <v>10</v>
      </c>
      <c r="V7" s="9">
        <v>9.9</v>
      </c>
      <c r="W7" s="9">
        <v>10</v>
      </c>
      <c r="X7" s="9">
        <v>14</v>
      </c>
      <c r="Y7" s="9">
        <v>13</v>
      </c>
      <c r="Z7" s="9">
        <v>20</v>
      </c>
      <c r="AA7" s="9">
        <f>SUM(S7:Z7)</f>
        <v>96.9</v>
      </c>
      <c r="AB7" s="9">
        <f>AA7*0.3</f>
        <v>29.07</v>
      </c>
      <c r="AC7" s="8">
        <v>77</v>
      </c>
      <c r="AD7" s="8">
        <f>AC7*0.2</f>
        <v>15.4</v>
      </c>
      <c r="AE7" s="8">
        <v>98</v>
      </c>
      <c r="AF7" s="8">
        <f>AE7*0.2</f>
        <v>19.600000000000001</v>
      </c>
      <c r="AG7" s="8">
        <f>SUM(P7,R7,AB7,AD7,AF7)</f>
        <v>93.57</v>
      </c>
      <c r="AH7" s="16" t="s">
        <v>120</v>
      </c>
      <c r="AI7" s="10"/>
      <c r="AJ7" s="17"/>
      <c r="AK7" s="17"/>
      <c r="AL7" s="17"/>
      <c r="AM7" s="17"/>
    </row>
    <row r="8" spans="1:39" x14ac:dyDescent="0.3">
      <c r="A8" s="3">
        <v>12</v>
      </c>
      <c r="B8" s="4" t="s">
        <v>28</v>
      </c>
      <c r="C8" s="4" t="s">
        <v>29</v>
      </c>
      <c r="D8" s="3" t="s">
        <v>6</v>
      </c>
      <c r="E8" s="3" t="s">
        <v>6</v>
      </c>
      <c r="F8" s="3" t="s">
        <v>6</v>
      </c>
      <c r="G8" s="3" t="s">
        <v>6</v>
      </c>
      <c r="H8" s="3" t="s">
        <v>6</v>
      </c>
      <c r="I8" s="3" t="s">
        <v>6</v>
      </c>
      <c r="J8" s="3" t="s">
        <v>6</v>
      </c>
      <c r="K8" s="3" t="s">
        <v>6</v>
      </c>
      <c r="L8" s="3" t="s">
        <v>6</v>
      </c>
      <c r="M8" s="3" t="s">
        <v>6</v>
      </c>
      <c r="N8" s="3" t="s">
        <v>6</v>
      </c>
      <c r="O8" s="3" t="s">
        <v>6</v>
      </c>
      <c r="P8" s="6">
        <v>10</v>
      </c>
      <c r="Q8" s="6">
        <v>12</v>
      </c>
      <c r="R8" s="9">
        <f>Q8+8</f>
        <v>20</v>
      </c>
      <c r="S8" s="12">
        <v>9</v>
      </c>
      <c r="T8" s="9">
        <v>10</v>
      </c>
      <c r="U8" s="9">
        <v>10</v>
      </c>
      <c r="V8" s="9">
        <v>9</v>
      </c>
      <c r="W8" s="9">
        <v>10</v>
      </c>
      <c r="X8" s="9">
        <v>15</v>
      </c>
      <c r="Y8" s="9">
        <v>14.5</v>
      </c>
      <c r="Z8" s="9">
        <v>20</v>
      </c>
      <c r="AA8" s="9">
        <f>SUM(S8:Z8)</f>
        <v>97.5</v>
      </c>
      <c r="AB8" s="9">
        <f>AA8*0.3</f>
        <v>29.25</v>
      </c>
      <c r="AC8" s="8">
        <v>79</v>
      </c>
      <c r="AD8" s="8">
        <f>AC8*0.2</f>
        <v>15.8</v>
      </c>
      <c r="AE8" s="8">
        <v>88</v>
      </c>
      <c r="AF8" s="8">
        <f>AE8*0.2</f>
        <v>17.600000000000001</v>
      </c>
      <c r="AG8" s="8">
        <f>SUM(P8,R8,AB8,AD8,AF8)</f>
        <v>92.65</v>
      </c>
      <c r="AH8" s="16" t="s">
        <v>120</v>
      </c>
      <c r="AI8" s="10"/>
      <c r="AJ8" s="17"/>
      <c r="AK8" s="17"/>
      <c r="AL8" s="17"/>
      <c r="AM8" s="17"/>
    </row>
    <row r="9" spans="1:39" x14ac:dyDescent="0.3">
      <c r="A9" s="3">
        <v>34</v>
      </c>
      <c r="B9" s="4" t="s">
        <v>72</v>
      </c>
      <c r="C9" s="4" t="s">
        <v>73</v>
      </c>
      <c r="D9" s="3" t="s">
        <v>6</v>
      </c>
      <c r="E9" s="3" t="s">
        <v>6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3" t="s">
        <v>6</v>
      </c>
      <c r="L9" s="3" t="s">
        <v>6</v>
      </c>
      <c r="M9" s="3" t="s">
        <v>6</v>
      </c>
      <c r="N9" s="3" t="s">
        <v>6</v>
      </c>
      <c r="O9" s="3" t="s">
        <v>6</v>
      </c>
      <c r="P9" s="6">
        <v>10</v>
      </c>
      <c r="Q9" s="6">
        <v>12</v>
      </c>
      <c r="R9" s="9">
        <f>Q9+8</f>
        <v>20</v>
      </c>
      <c r="S9" s="12">
        <v>10</v>
      </c>
      <c r="T9" s="9">
        <v>10</v>
      </c>
      <c r="U9" s="9">
        <v>10</v>
      </c>
      <c r="V9" s="9">
        <v>10</v>
      </c>
      <c r="W9" s="9">
        <v>10</v>
      </c>
      <c r="X9" s="9">
        <v>9</v>
      </c>
      <c r="Y9" s="9">
        <v>12</v>
      </c>
      <c r="Z9" s="9">
        <v>20</v>
      </c>
      <c r="AA9" s="9">
        <f>SUM(S9:Z9)</f>
        <v>91</v>
      </c>
      <c r="AB9" s="9">
        <f>AA9*0.3</f>
        <v>27.3</v>
      </c>
      <c r="AC9" s="8">
        <v>87</v>
      </c>
      <c r="AD9" s="8">
        <f>AC9*0.2</f>
        <v>17.400000000000002</v>
      </c>
      <c r="AE9" s="8">
        <v>88</v>
      </c>
      <c r="AF9" s="8">
        <f>AE9*0.2</f>
        <v>17.600000000000001</v>
      </c>
      <c r="AG9" s="8">
        <f>SUM(P9,R9,AB9,AD9,AF9)</f>
        <v>92.300000000000011</v>
      </c>
      <c r="AH9" s="16" t="s">
        <v>120</v>
      </c>
      <c r="AI9" s="10"/>
      <c r="AJ9" s="17"/>
      <c r="AK9" s="17"/>
      <c r="AL9" s="17"/>
      <c r="AM9" s="17"/>
    </row>
    <row r="10" spans="1:39" x14ac:dyDescent="0.3">
      <c r="A10" s="3">
        <v>33</v>
      </c>
      <c r="B10" s="4" t="s">
        <v>70</v>
      </c>
      <c r="C10" s="4" t="s">
        <v>71</v>
      </c>
      <c r="D10" s="3" t="s">
        <v>6</v>
      </c>
      <c r="E10" s="3" t="s">
        <v>6</v>
      </c>
      <c r="F10" s="3" t="s">
        <v>6</v>
      </c>
      <c r="G10" s="3" t="s">
        <v>6</v>
      </c>
      <c r="H10" s="3" t="s">
        <v>6</v>
      </c>
      <c r="I10" s="3" t="s">
        <v>6</v>
      </c>
      <c r="J10" s="3" t="s">
        <v>6</v>
      </c>
      <c r="K10" s="3" t="s">
        <v>6</v>
      </c>
      <c r="L10" s="3" t="s">
        <v>6</v>
      </c>
      <c r="M10" s="3" t="s">
        <v>6</v>
      </c>
      <c r="N10" s="3" t="s">
        <v>6</v>
      </c>
      <c r="O10" s="3" t="s">
        <v>10</v>
      </c>
      <c r="P10" s="6">
        <v>10</v>
      </c>
      <c r="Q10" s="6">
        <v>11.5</v>
      </c>
      <c r="R10" s="9">
        <f>Q10+8</f>
        <v>19.5</v>
      </c>
      <c r="S10" s="12">
        <v>8.5</v>
      </c>
      <c r="T10" s="9">
        <v>10</v>
      </c>
      <c r="U10" s="9">
        <v>10</v>
      </c>
      <c r="V10" s="9">
        <v>9.5</v>
      </c>
      <c r="W10" s="9">
        <v>10</v>
      </c>
      <c r="X10" s="9">
        <v>8</v>
      </c>
      <c r="Y10" s="9">
        <v>15</v>
      </c>
      <c r="Z10" s="9">
        <v>20</v>
      </c>
      <c r="AA10" s="9">
        <f>SUM(S10:Z10)</f>
        <v>91</v>
      </c>
      <c r="AB10" s="9">
        <f>AA10*0.3</f>
        <v>27.3</v>
      </c>
      <c r="AC10" s="8">
        <v>85</v>
      </c>
      <c r="AD10" s="8">
        <f>AC10*0.2</f>
        <v>17</v>
      </c>
      <c r="AE10" s="8">
        <v>91</v>
      </c>
      <c r="AF10" s="8">
        <f>AE10*0.2</f>
        <v>18.2</v>
      </c>
      <c r="AG10" s="8">
        <f>SUM(P10,R10,AB10,AD10,AF10)</f>
        <v>92</v>
      </c>
      <c r="AH10" s="16" t="s">
        <v>120</v>
      </c>
      <c r="AI10" s="10"/>
      <c r="AJ10" s="17"/>
      <c r="AK10" s="17"/>
      <c r="AL10" s="17"/>
      <c r="AM10" s="17"/>
    </row>
    <row r="11" spans="1:39" x14ac:dyDescent="0.3">
      <c r="A11" s="3">
        <v>7</v>
      </c>
      <c r="B11" s="4" t="s">
        <v>18</v>
      </c>
      <c r="C11" s="4" t="s">
        <v>19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3" t="s">
        <v>6</v>
      </c>
      <c r="J11" s="3" t="s">
        <v>6</v>
      </c>
      <c r="K11" s="3" t="s">
        <v>6</v>
      </c>
      <c r="L11" s="3" t="s">
        <v>6</v>
      </c>
      <c r="M11" s="3" t="s">
        <v>6</v>
      </c>
      <c r="N11" s="3" t="s">
        <v>6</v>
      </c>
      <c r="O11" s="3" t="s">
        <v>6</v>
      </c>
      <c r="P11" s="6">
        <v>10</v>
      </c>
      <c r="Q11" s="6">
        <v>12</v>
      </c>
      <c r="R11" s="9">
        <f>Q11+8</f>
        <v>20</v>
      </c>
      <c r="S11" s="12">
        <v>10</v>
      </c>
      <c r="T11" s="9">
        <v>10</v>
      </c>
      <c r="U11" s="9">
        <v>10</v>
      </c>
      <c r="V11" s="9">
        <v>8</v>
      </c>
      <c r="W11" s="9">
        <v>10</v>
      </c>
      <c r="X11" s="9">
        <v>15</v>
      </c>
      <c r="Y11" s="9">
        <v>15</v>
      </c>
      <c r="Z11" s="9">
        <v>20</v>
      </c>
      <c r="AA11" s="9">
        <f>SUM(S11:Z11)</f>
        <v>98</v>
      </c>
      <c r="AB11" s="9">
        <f>AA11*0.3</f>
        <v>29.4</v>
      </c>
      <c r="AC11" s="8">
        <v>80</v>
      </c>
      <c r="AD11" s="8">
        <f>AC11*0.2</f>
        <v>16</v>
      </c>
      <c r="AE11" s="8">
        <v>81</v>
      </c>
      <c r="AF11" s="8">
        <f>AE11*0.2</f>
        <v>16.2</v>
      </c>
      <c r="AG11" s="8">
        <f>SUM(P11,R11,AB11,AD11,AF11)</f>
        <v>91.600000000000009</v>
      </c>
      <c r="AH11" s="16" t="s">
        <v>120</v>
      </c>
      <c r="AI11" s="10"/>
      <c r="AJ11" s="17"/>
      <c r="AK11" s="17"/>
      <c r="AL11" s="17"/>
      <c r="AM11" s="17"/>
    </row>
    <row r="12" spans="1:39" x14ac:dyDescent="0.3">
      <c r="A12" s="3">
        <v>40</v>
      </c>
      <c r="B12" s="4" t="s">
        <v>84</v>
      </c>
      <c r="C12" s="4" t="s">
        <v>85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10</v>
      </c>
      <c r="J12" s="3" t="s">
        <v>6</v>
      </c>
      <c r="K12" s="3" t="s">
        <v>6</v>
      </c>
      <c r="L12" s="3" t="s">
        <v>6</v>
      </c>
      <c r="M12" s="3" t="s">
        <v>6</v>
      </c>
      <c r="N12" s="3" t="s">
        <v>10</v>
      </c>
      <c r="O12" s="3" t="s">
        <v>6</v>
      </c>
      <c r="P12" s="6">
        <v>9</v>
      </c>
      <c r="Q12" s="6">
        <v>11</v>
      </c>
      <c r="R12" s="9">
        <f>Q12+8</f>
        <v>19</v>
      </c>
      <c r="S12" s="12">
        <v>10</v>
      </c>
      <c r="T12" s="9">
        <v>10</v>
      </c>
      <c r="U12" s="9">
        <v>9</v>
      </c>
      <c r="V12" s="9">
        <v>9</v>
      </c>
      <c r="W12" s="9">
        <v>10</v>
      </c>
      <c r="X12" s="9">
        <v>13</v>
      </c>
      <c r="Y12" s="9">
        <v>13.5</v>
      </c>
      <c r="Z12" s="9">
        <v>20</v>
      </c>
      <c r="AA12" s="9">
        <f>SUM(S12:Z12)</f>
        <v>94.5</v>
      </c>
      <c r="AB12" s="9">
        <f>AA12*0.3</f>
        <v>28.349999999999998</v>
      </c>
      <c r="AC12" s="8">
        <v>93</v>
      </c>
      <c r="AD12" s="8">
        <f>AC12*0.2</f>
        <v>18.600000000000001</v>
      </c>
      <c r="AE12" s="8">
        <v>83</v>
      </c>
      <c r="AF12" s="8">
        <f>AE12*0.2</f>
        <v>16.600000000000001</v>
      </c>
      <c r="AG12" s="8">
        <f>SUM(P12,R12,AB12,AD12,AF12)</f>
        <v>91.549999999999983</v>
      </c>
      <c r="AH12" s="16" t="s">
        <v>120</v>
      </c>
      <c r="AI12" s="10"/>
      <c r="AJ12" s="17"/>
      <c r="AK12" s="17"/>
      <c r="AL12" s="17"/>
      <c r="AM12" s="17"/>
    </row>
    <row r="13" spans="1:39" x14ac:dyDescent="0.3">
      <c r="A13" s="3">
        <v>44</v>
      </c>
      <c r="B13" s="4" t="s">
        <v>92</v>
      </c>
      <c r="C13" s="4" t="s">
        <v>93</v>
      </c>
      <c r="D13" s="3" t="s">
        <v>6</v>
      </c>
      <c r="E13" s="3" t="s">
        <v>6</v>
      </c>
      <c r="F13" s="3" t="s">
        <v>10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  <c r="N13" s="3" t="s">
        <v>6</v>
      </c>
      <c r="O13" s="3" t="s">
        <v>6</v>
      </c>
      <c r="P13" s="6">
        <v>10</v>
      </c>
      <c r="Q13" s="6">
        <v>11.5</v>
      </c>
      <c r="R13" s="9">
        <f>Q13+8</f>
        <v>19.5</v>
      </c>
      <c r="S13" s="12">
        <v>10</v>
      </c>
      <c r="T13" s="9">
        <v>10</v>
      </c>
      <c r="U13" s="9">
        <v>10</v>
      </c>
      <c r="V13" s="9">
        <v>9.5</v>
      </c>
      <c r="W13" s="9">
        <v>9</v>
      </c>
      <c r="X13" s="9">
        <v>9</v>
      </c>
      <c r="Y13" s="9">
        <v>13</v>
      </c>
      <c r="Z13" s="9">
        <v>20</v>
      </c>
      <c r="AA13" s="9">
        <f>SUM(S13:Z13)</f>
        <v>90.5</v>
      </c>
      <c r="AB13" s="9">
        <f>AA13*0.3</f>
        <v>27.15</v>
      </c>
      <c r="AC13" s="8">
        <v>84</v>
      </c>
      <c r="AD13" s="8">
        <f>AC13*0.2</f>
        <v>16.8</v>
      </c>
      <c r="AE13" s="8">
        <v>90</v>
      </c>
      <c r="AF13" s="8">
        <f>AE13*0.2</f>
        <v>18</v>
      </c>
      <c r="AG13" s="8">
        <f>SUM(P13,R13,AB13,AD13,AF13)</f>
        <v>91.45</v>
      </c>
      <c r="AH13" s="16" t="s">
        <v>120</v>
      </c>
      <c r="AI13" s="10"/>
      <c r="AJ13" s="17"/>
      <c r="AK13" s="17"/>
      <c r="AL13" s="17"/>
      <c r="AM13" s="17"/>
    </row>
    <row r="14" spans="1:39" x14ac:dyDescent="0.3">
      <c r="A14" s="3">
        <v>35</v>
      </c>
      <c r="B14" s="4" t="s">
        <v>74</v>
      </c>
      <c r="C14" s="4" t="s">
        <v>75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3" t="s">
        <v>6</v>
      </c>
      <c r="N14" s="3" t="s">
        <v>6</v>
      </c>
      <c r="O14" s="3" t="s">
        <v>6</v>
      </c>
      <c r="P14" s="6">
        <v>10</v>
      </c>
      <c r="Q14" s="6">
        <v>12</v>
      </c>
      <c r="R14" s="9">
        <f>Q14+8</f>
        <v>20</v>
      </c>
      <c r="S14" s="12">
        <v>10</v>
      </c>
      <c r="T14" s="9">
        <v>10</v>
      </c>
      <c r="U14" s="9">
        <v>9.5</v>
      </c>
      <c r="V14" s="9">
        <v>10</v>
      </c>
      <c r="W14" s="9">
        <v>10</v>
      </c>
      <c r="X14" s="9">
        <v>13</v>
      </c>
      <c r="Y14" s="9">
        <v>12</v>
      </c>
      <c r="Z14" s="9">
        <v>20</v>
      </c>
      <c r="AA14" s="9">
        <f>SUM(S14:Z14)</f>
        <v>94.5</v>
      </c>
      <c r="AB14" s="9">
        <f>AA14*0.3</f>
        <v>28.349999999999998</v>
      </c>
      <c r="AC14" s="8">
        <v>69</v>
      </c>
      <c r="AD14" s="8">
        <f>AC14*0.2</f>
        <v>13.8</v>
      </c>
      <c r="AE14" s="8">
        <v>96</v>
      </c>
      <c r="AF14" s="8">
        <f>AE14*0.2</f>
        <v>19.200000000000003</v>
      </c>
      <c r="AG14" s="8">
        <f>SUM(P14,R14,AB14,AD14,AF14)</f>
        <v>91.35</v>
      </c>
      <c r="AH14" s="16" t="s">
        <v>120</v>
      </c>
      <c r="AI14" s="10"/>
      <c r="AJ14" s="17"/>
      <c r="AK14" s="17"/>
      <c r="AL14" s="17"/>
      <c r="AM14" s="17"/>
    </row>
    <row r="15" spans="1:39" x14ac:dyDescent="0.3">
      <c r="A15" s="3">
        <v>38</v>
      </c>
      <c r="B15" s="4" t="s">
        <v>80</v>
      </c>
      <c r="C15" s="4" t="s">
        <v>81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10</v>
      </c>
      <c r="M15" s="3" t="s">
        <v>6</v>
      </c>
      <c r="N15" s="3" t="s">
        <v>6</v>
      </c>
      <c r="O15" s="3" t="s">
        <v>7</v>
      </c>
      <c r="P15" s="6">
        <v>10</v>
      </c>
      <c r="Q15" s="6">
        <v>10.5</v>
      </c>
      <c r="R15" s="9">
        <f>Q15+8</f>
        <v>18.5</v>
      </c>
      <c r="S15" s="12">
        <v>10</v>
      </c>
      <c r="T15" s="9">
        <v>9</v>
      </c>
      <c r="U15" s="9">
        <v>10</v>
      </c>
      <c r="V15" s="9">
        <v>10</v>
      </c>
      <c r="W15" s="9">
        <v>10</v>
      </c>
      <c r="X15" s="9">
        <v>15</v>
      </c>
      <c r="Y15" s="9">
        <v>15</v>
      </c>
      <c r="Z15" s="9">
        <v>20</v>
      </c>
      <c r="AA15" s="9">
        <f>SUM(S15:Z15)</f>
        <v>99</v>
      </c>
      <c r="AB15" s="9">
        <f>AA15*0.3</f>
        <v>29.7</v>
      </c>
      <c r="AC15" s="8">
        <v>74</v>
      </c>
      <c r="AD15" s="8">
        <f>AC15*0.2</f>
        <v>14.8</v>
      </c>
      <c r="AE15" s="8">
        <v>90</v>
      </c>
      <c r="AF15" s="8">
        <f>AE15*0.2</f>
        <v>18</v>
      </c>
      <c r="AG15" s="8">
        <f>SUM(P15,R15,AB15,AD15,AF15)</f>
        <v>91</v>
      </c>
      <c r="AH15" s="16" t="s">
        <v>120</v>
      </c>
      <c r="AI15" s="10"/>
      <c r="AJ15" s="17"/>
      <c r="AK15" s="17"/>
      <c r="AL15" s="17"/>
      <c r="AM15" s="17"/>
    </row>
    <row r="16" spans="1:39" x14ac:dyDescent="0.3">
      <c r="A16" s="3">
        <v>32</v>
      </c>
      <c r="B16" s="4" t="s">
        <v>68</v>
      </c>
      <c r="C16" s="4" t="s">
        <v>69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6">
        <v>10</v>
      </c>
      <c r="Q16" s="6">
        <v>12</v>
      </c>
      <c r="R16" s="9">
        <f>Q16+8</f>
        <v>20</v>
      </c>
      <c r="S16" s="12">
        <v>10</v>
      </c>
      <c r="T16" s="9">
        <v>10</v>
      </c>
      <c r="U16" s="9">
        <v>10</v>
      </c>
      <c r="V16" s="9">
        <v>10</v>
      </c>
      <c r="W16" s="9">
        <v>10</v>
      </c>
      <c r="X16" s="9">
        <v>9</v>
      </c>
      <c r="Y16" s="9">
        <v>13</v>
      </c>
      <c r="Z16" s="9">
        <v>20</v>
      </c>
      <c r="AA16" s="9">
        <f>SUM(S16:Z16)</f>
        <v>92</v>
      </c>
      <c r="AB16" s="9">
        <f>AA16*0.3</f>
        <v>27.599999999999998</v>
      </c>
      <c r="AC16" s="8">
        <v>73</v>
      </c>
      <c r="AD16" s="8">
        <f>AC16*0.2</f>
        <v>14.600000000000001</v>
      </c>
      <c r="AE16" s="8">
        <v>93</v>
      </c>
      <c r="AF16" s="8">
        <f>AE16*0.2</f>
        <v>18.600000000000001</v>
      </c>
      <c r="AG16" s="8">
        <f>SUM(P16,R16,AB16,AD16,AF16)</f>
        <v>90.799999999999983</v>
      </c>
      <c r="AH16" s="16" t="s">
        <v>120</v>
      </c>
      <c r="AI16" s="10"/>
      <c r="AJ16" s="17"/>
      <c r="AK16" s="17"/>
      <c r="AL16" s="17"/>
      <c r="AM16" s="17"/>
    </row>
    <row r="17" spans="1:39" x14ac:dyDescent="0.3">
      <c r="A17" s="3">
        <v>13</v>
      </c>
      <c r="B17" s="4" t="s">
        <v>30</v>
      </c>
      <c r="C17" s="4" t="s">
        <v>31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10</v>
      </c>
      <c r="P17" s="6">
        <v>9</v>
      </c>
      <c r="Q17" s="6">
        <v>11.5</v>
      </c>
      <c r="R17" s="9">
        <f>Q17+8</f>
        <v>19.5</v>
      </c>
      <c r="S17" s="12">
        <v>0</v>
      </c>
      <c r="T17" s="9">
        <v>10</v>
      </c>
      <c r="U17" s="9">
        <v>10</v>
      </c>
      <c r="V17" s="9">
        <v>9</v>
      </c>
      <c r="W17" s="9">
        <v>9.9</v>
      </c>
      <c r="X17" s="9">
        <v>15</v>
      </c>
      <c r="Y17" s="9">
        <v>15</v>
      </c>
      <c r="Z17" s="9">
        <v>20</v>
      </c>
      <c r="AA17" s="9">
        <f>SUM(S17:Z17)</f>
        <v>88.9</v>
      </c>
      <c r="AB17" s="9">
        <f>AA17*0.3</f>
        <v>26.67</v>
      </c>
      <c r="AC17" s="8">
        <v>80</v>
      </c>
      <c r="AD17" s="8">
        <f>AC17*0.2</f>
        <v>16</v>
      </c>
      <c r="AE17" s="8">
        <v>98</v>
      </c>
      <c r="AF17" s="8">
        <f>AE17*0.2</f>
        <v>19.600000000000001</v>
      </c>
      <c r="AG17" s="8">
        <f>SUM(P17,R17,AB17,AD17,AF17)</f>
        <v>90.77000000000001</v>
      </c>
      <c r="AH17" s="16" t="s">
        <v>120</v>
      </c>
      <c r="AI17" s="10"/>
      <c r="AJ17" s="17"/>
      <c r="AK17" s="17"/>
      <c r="AL17" s="17"/>
      <c r="AM17" s="17"/>
    </row>
    <row r="18" spans="1:39" x14ac:dyDescent="0.3">
      <c r="A18" s="3">
        <v>11</v>
      </c>
      <c r="B18" s="4" t="s">
        <v>26</v>
      </c>
      <c r="C18" s="4" t="s">
        <v>27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6">
        <v>10</v>
      </c>
      <c r="Q18" s="6">
        <v>12</v>
      </c>
      <c r="R18" s="9">
        <f>Q18+8</f>
        <v>20</v>
      </c>
      <c r="S18" s="12">
        <v>9</v>
      </c>
      <c r="T18" s="9">
        <v>10</v>
      </c>
      <c r="U18" s="9">
        <v>9.5</v>
      </c>
      <c r="V18" s="9">
        <v>9</v>
      </c>
      <c r="W18" s="9">
        <v>9.8000000000000007</v>
      </c>
      <c r="X18" s="9">
        <v>12</v>
      </c>
      <c r="Y18" s="9">
        <v>15</v>
      </c>
      <c r="Z18" s="9">
        <v>20</v>
      </c>
      <c r="AA18" s="9">
        <f>SUM(S18:Z18)</f>
        <v>94.3</v>
      </c>
      <c r="AB18" s="9">
        <f>AA18*0.3</f>
        <v>28.29</v>
      </c>
      <c r="AC18" s="8">
        <v>66</v>
      </c>
      <c r="AD18" s="8">
        <f>AC18*0.2</f>
        <v>13.200000000000001</v>
      </c>
      <c r="AE18" s="8">
        <v>94</v>
      </c>
      <c r="AF18" s="8">
        <f>AE18*0.2</f>
        <v>18.8</v>
      </c>
      <c r="AG18" s="8">
        <f>SUM(P18,R18,AB18,AD18,AF18)</f>
        <v>90.289999999999992</v>
      </c>
      <c r="AH18" s="16" t="s">
        <v>120</v>
      </c>
      <c r="AI18" s="10"/>
      <c r="AJ18" s="17"/>
      <c r="AK18" s="17"/>
      <c r="AL18" s="17"/>
      <c r="AM18" s="17"/>
    </row>
    <row r="19" spans="1:39" x14ac:dyDescent="0.3">
      <c r="A19" s="3">
        <v>36</v>
      </c>
      <c r="B19" s="4" t="s">
        <v>76</v>
      </c>
      <c r="C19" s="4" t="s">
        <v>77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3" t="s">
        <v>6</v>
      </c>
      <c r="K19" s="3" t="s">
        <v>6</v>
      </c>
      <c r="L19" s="3" t="s">
        <v>6</v>
      </c>
      <c r="M19" s="3" t="s">
        <v>6</v>
      </c>
      <c r="N19" s="3" t="s">
        <v>6</v>
      </c>
      <c r="O19" s="3" t="s">
        <v>6</v>
      </c>
      <c r="P19" s="6">
        <v>10</v>
      </c>
      <c r="Q19" s="6">
        <v>12</v>
      </c>
      <c r="R19" s="9">
        <f>Q19+8</f>
        <v>20</v>
      </c>
      <c r="S19" s="12">
        <v>10</v>
      </c>
      <c r="T19" s="9">
        <v>10</v>
      </c>
      <c r="U19" s="9">
        <v>8</v>
      </c>
      <c r="V19" s="9">
        <v>8</v>
      </c>
      <c r="W19" s="9">
        <v>10</v>
      </c>
      <c r="X19" s="9">
        <v>13</v>
      </c>
      <c r="Y19" s="9">
        <v>14.5</v>
      </c>
      <c r="Z19" s="9">
        <v>20</v>
      </c>
      <c r="AA19" s="9">
        <f>SUM(S19:Z19)</f>
        <v>93.5</v>
      </c>
      <c r="AB19" s="9">
        <f>AA19*0.3</f>
        <v>28.05</v>
      </c>
      <c r="AC19" s="8">
        <v>69</v>
      </c>
      <c r="AD19" s="8">
        <f>AC19*0.2</f>
        <v>13.8</v>
      </c>
      <c r="AE19" s="8">
        <v>91</v>
      </c>
      <c r="AF19" s="8">
        <f>AE19*0.2</f>
        <v>18.2</v>
      </c>
      <c r="AG19" s="8">
        <f>SUM(P19,R19,AB19,AD19,AF19)</f>
        <v>90.05</v>
      </c>
      <c r="AH19" s="16" t="s">
        <v>121</v>
      </c>
      <c r="AI19" s="10"/>
      <c r="AJ19" s="17"/>
      <c r="AK19" s="17"/>
      <c r="AL19" s="17"/>
      <c r="AM19" s="17"/>
    </row>
    <row r="20" spans="1:39" x14ac:dyDescent="0.3">
      <c r="A20" s="3">
        <v>15</v>
      </c>
      <c r="B20" s="4" t="s">
        <v>34</v>
      </c>
      <c r="C20" s="4" t="s">
        <v>35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3" t="s">
        <v>6</v>
      </c>
      <c r="K20" s="3" t="s">
        <v>6</v>
      </c>
      <c r="L20" s="3" t="s">
        <v>6</v>
      </c>
      <c r="M20" s="3" t="s">
        <v>6</v>
      </c>
      <c r="N20" s="3" t="s">
        <v>6</v>
      </c>
      <c r="O20" s="3" t="s">
        <v>6</v>
      </c>
      <c r="P20" s="6">
        <v>10</v>
      </c>
      <c r="Q20" s="6">
        <v>12</v>
      </c>
      <c r="R20" s="9">
        <f>Q20+8</f>
        <v>20</v>
      </c>
      <c r="S20" s="12">
        <v>10</v>
      </c>
      <c r="T20" s="9">
        <v>10</v>
      </c>
      <c r="U20" s="9">
        <v>10</v>
      </c>
      <c r="V20" s="9">
        <v>8.5</v>
      </c>
      <c r="W20" s="9">
        <v>10</v>
      </c>
      <c r="X20" s="9">
        <v>15</v>
      </c>
      <c r="Y20" s="9">
        <v>10</v>
      </c>
      <c r="Z20" s="9">
        <v>20</v>
      </c>
      <c r="AA20" s="9">
        <f>SUM(S20:Z20)</f>
        <v>93.5</v>
      </c>
      <c r="AB20" s="9">
        <f>AA20*0.3</f>
        <v>28.05</v>
      </c>
      <c r="AC20" s="8">
        <v>65</v>
      </c>
      <c r="AD20" s="8">
        <f>AC20*0.2</f>
        <v>13</v>
      </c>
      <c r="AE20" s="8">
        <v>90</v>
      </c>
      <c r="AF20" s="8">
        <f>AE20*0.2</f>
        <v>18</v>
      </c>
      <c r="AG20" s="8">
        <f>SUM(P20,R20,AB20,AD20,AF20)</f>
        <v>89.05</v>
      </c>
      <c r="AH20" s="16" t="s">
        <v>121</v>
      </c>
      <c r="AI20" s="10"/>
      <c r="AJ20" s="17"/>
      <c r="AK20" s="17"/>
      <c r="AL20" s="17"/>
      <c r="AM20" s="17"/>
    </row>
    <row r="21" spans="1:39" x14ac:dyDescent="0.3">
      <c r="A21" s="3">
        <v>5</v>
      </c>
      <c r="B21" s="4" t="s">
        <v>15</v>
      </c>
      <c r="C21" s="4" t="s">
        <v>16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3" t="s">
        <v>6</v>
      </c>
      <c r="J21" s="3" t="s">
        <v>6</v>
      </c>
      <c r="K21" s="3" t="s">
        <v>6</v>
      </c>
      <c r="L21" s="3" t="s">
        <v>6</v>
      </c>
      <c r="M21" s="3" t="s">
        <v>6</v>
      </c>
      <c r="N21" s="3" t="s">
        <v>6</v>
      </c>
      <c r="O21" s="3" t="s">
        <v>6</v>
      </c>
      <c r="P21" s="6">
        <v>10</v>
      </c>
      <c r="Q21" s="6">
        <v>12</v>
      </c>
      <c r="R21" s="9">
        <f>Q21+8</f>
        <v>20</v>
      </c>
      <c r="S21" s="12">
        <v>9</v>
      </c>
      <c r="T21" s="9">
        <v>10</v>
      </c>
      <c r="U21" s="9">
        <v>10</v>
      </c>
      <c r="V21" s="9">
        <v>5</v>
      </c>
      <c r="W21" s="9">
        <v>7</v>
      </c>
      <c r="X21" s="9">
        <v>12</v>
      </c>
      <c r="Y21" s="9">
        <v>10</v>
      </c>
      <c r="Z21" s="9">
        <v>17</v>
      </c>
      <c r="AA21" s="9">
        <f>SUM(S21:Z21)</f>
        <v>80</v>
      </c>
      <c r="AB21" s="9">
        <f>AA21*0.3</f>
        <v>24</v>
      </c>
      <c r="AC21" s="8">
        <v>77</v>
      </c>
      <c r="AD21" s="8">
        <f>AC21*0.2</f>
        <v>15.4</v>
      </c>
      <c r="AE21" s="8">
        <v>93</v>
      </c>
      <c r="AF21" s="8">
        <f>AE21*0.2</f>
        <v>18.600000000000001</v>
      </c>
      <c r="AG21" s="8">
        <f>SUM(P21,R21,AB21,AD21,AF21)</f>
        <v>88</v>
      </c>
      <c r="AH21" s="16" t="s">
        <v>121</v>
      </c>
      <c r="AI21" s="10"/>
      <c r="AJ21" s="17"/>
      <c r="AK21" s="17"/>
      <c r="AL21" s="17"/>
      <c r="AM21" s="17"/>
    </row>
    <row r="22" spans="1:39" x14ac:dyDescent="0.3">
      <c r="A22" s="3">
        <v>6</v>
      </c>
      <c r="B22" s="4" t="s">
        <v>15</v>
      </c>
      <c r="C22" s="4" t="s">
        <v>17</v>
      </c>
      <c r="D22" s="3" t="s">
        <v>6</v>
      </c>
      <c r="E22" s="3" t="s">
        <v>6</v>
      </c>
      <c r="F22" s="3" t="s">
        <v>6</v>
      </c>
      <c r="G22" s="3" t="s">
        <v>10</v>
      </c>
      <c r="H22" s="3" t="s">
        <v>6</v>
      </c>
      <c r="I22" s="3" t="s">
        <v>6</v>
      </c>
      <c r="J22" s="3" t="s">
        <v>6</v>
      </c>
      <c r="K22" s="3" t="s">
        <v>6</v>
      </c>
      <c r="L22" s="3" t="s">
        <v>6</v>
      </c>
      <c r="M22" s="3" t="s">
        <v>6</v>
      </c>
      <c r="N22" s="3" t="s">
        <v>6</v>
      </c>
      <c r="O22" s="3" t="s">
        <v>7</v>
      </c>
      <c r="P22" s="6">
        <v>10</v>
      </c>
      <c r="Q22" s="6">
        <v>10.5</v>
      </c>
      <c r="R22" s="9">
        <f>Q22+8</f>
        <v>18.5</v>
      </c>
      <c r="S22" s="12">
        <v>10</v>
      </c>
      <c r="T22" s="9">
        <v>10</v>
      </c>
      <c r="U22" s="9">
        <v>9.5</v>
      </c>
      <c r="V22" s="9">
        <v>10</v>
      </c>
      <c r="W22" s="9">
        <v>9.1999999999999993</v>
      </c>
      <c r="X22" s="9">
        <v>8</v>
      </c>
      <c r="Y22" s="9">
        <v>14</v>
      </c>
      <c r="Z22" s="9">
        <v>18.5</v>
      </c>
      <c r="AA22" s="9">
        <f>SUM(S22:Z22)</f>
        <v>89.2</v>
      </c>
      <c r="AB22" s="9">
        <f>AA22*0.3</f>
        <v>26.76</v>
      </c>
      <c r="AC22" s="8">
        <v>72</v>
      </c>
      <c r="AD22" s="8">
        <f>AC22*0.2</f>
        <v>14.4</v>
      </c>
      <c r="AE22" s="8">
        <v>83</v>
      </c>
      <c r="AF22" s="8">
        <f>AE22*0.2</f>
        <v>16.600000000000001</v>
      </c>
      <c r="AG22" s="8">
        <f>SUM(P22,R22,AB22,AD22,AF22)</f>
        <v>86.260000000000019</v>
      </c>
      <c r="AH22" s="16" t="s">
        <v>121</v>
      </c>
      <c r="AI22" s="10"/>
      <c r="AJ22" s="17"/>
      <c r="AK22" s="17"/>
      <c r="AL22" s="17"/>
      <c r="AM22" s="17"/>
    </row>
    <row r="23" spans="1:39" x14ac:dyDescent="0.3">
      <c r="A23" s="3">
        <v>18</v>
      </c>
      <c r="B23" s="4" t="s">
        <v>40</v>
      </c>
      <c r="C23" s="4" t="s">
        <v>41</v>
      </c>
      <c r="D23" s="3" t="s">
        <v>6</v>
      </c>
      <c r="E23" s="3" t="s">
        <v>6</v>
      </c>
      <c r="F23" s="3" t="s">
        <v>6</v>
      </c>
      <c r="G23" s="3" t="s">
        <v>10</v>
      </c>
      <c r="H23" s="3" t="s">
        <v>6</v>
      </c>
      <c r="I23" s="3" t="s">
        <v>6</v>
      </c>
      <c r="J23" s="3" t="s">
        <v>10</v>
      </c>
      <c r="K23" s="3" t="s">
        <v>6</v>
      </c>
      <c r="L23" s="3" t="s">
        <v>6</v>
      </c>
      <c r="M23" s="3" t="s">
        <v>6</v>
      </c>
      <c r="N23" s="3" t="s">
        <v>6</v>
      </c>
      <c r="O23" s="3" t="s">
        <v>6</v>
      </c>
      <c r="P23" s="6">
        <v>10</v>
      </c>
      <c r="Q23" s="6">
        <v>11</v>
      </c>
      <c r="R23" s="9">
        <f>Q23+8</f>
        <v>19</v>
      </c>
      <c r="S23" s="12">
        <v>10</v>
      </c>
      <c r="T23" s="9">
        <v>10</v>
      </c>
      <c r="U23" s="9">
        <v>10</v>
      </c>
      <c r="V23" s="9">
        <v>9.5</v>
      </c>
      <c r="W23" s="9">
        <v>10</v>
      </c>
      <c r="X23" s="9">
        <v>10</v>
      </c>
      <c r="Y23" s="9">
        <v>14</v>
      </c>
      <c r="Z23" s="9">
        <v>20</v>
      </c>
      <c r="AA23" s="9">
        <f>SUM(S23:Z23)</f>
        <v>93.5</v>
      </c>
      <c r="AB23" s="9">
        <f>AA23*0.3</f>
        <v>28.05</v>
      </c>
      <c r="AC23" s="8">
        <v>71</v>
      </c>
      <c r="AD23" s="8">
        <f>AC23*0.2</f>
        <v>14.200000000000001</v>
      </c>
      <c r="AE23" s="8">
        <v>73</v>
      </c>
      <c r="AF23" s="8">
        <f>AE23*0.2</f>
        <v>14.600000000000001</v>
      </c>
      <c r="AG23" s="8">
        <f>SUM(P23,R23,AB23,AD23,AF23)</f>
        <v>85.85</v>
      </c>
      <c r="AH23" s="16" t="s">
        <v>121</v>
      </c>
      <c r="AI23" s="10"/>
      <c r="AJ23" s="17"/>
      <c r="AK23" s="17"/>
      <c r="AL23" s="17"/>
      <c r="AM23" s="17"/>
    </row>
    <row r="24" spans="1:39" x14ac:dyDescent="0.3">
      <c r="A24" s="3">
        <v>46</v>
      </c>
      <c r="B24" s="4" t="s">
        <v>96</v>
      </c>
      <c r="C24" s="4" t="s">
        <v>97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3" t="s">
        <v>6</v>
      </c>
      <c r="J24" s="3" t="s">
        <v>6</v>
      </c>
      <c r="K24" s="3" t="s">
        <v>6</v>
      </c>
      <c r="L24" s="3" t="s">
        <v>6</v>
      </c>
      <c r="M24" s="3" t="s">
        <v>6</v>
      </c>
      <c r="N24" s="3" t="s">
        <v>6</v>
      </c>
      <c r="O24" s="3" t="s">
        <v>10</v>
      </c>
      <c r="P24" s="6">
        <v>10</v>
      </c>
      <c r="Q24" s="6">
        <v>11.5</v>
      </c>
      <c r="R24" s="9">
        <f>Q24+8</f>
        <v>19.5</v>
      </c>
      <c r="S24" s="12">
        <v>8.5</v>
      </c>
      <c r="T24" s="9">
        <v>10</v>
      </c>
      <c r="U24" s="9">
        <v>10</v>
      </c>
      <c r="V24" s="9">
        <v>7</v>
      </c>
      <c r="W24" s="9">
        <v>10</v>
      </c>
      <c r="X24" s="9">
        <v>12</v>
      </c>
      <c r="Y24" s="9">
        <v>12</v>
      </c>
      <c r="Z24" s="9">
        <v>12</v>
      </c>
      <c r="AA24" s="9">
        <f>SUM(S24:Z24)</f>
        <v>81.5</v>
      </c>
      <c r="AB24" s="9">
        <f>AA24*0.3</f>
        <v>24.45</v>
      </c>
      <c r="AC24" s="8">
        <v>69</v>
      </c>
      <c r="AD24" s="8">
        <f>AC24*0.2</f>
        <v>13.8</v>
      </c>
      <c r="AE24" s="8">
        <v>90</v>
      </c>
      <c r="AF24" s="8">
        <f>AE24*0.2</f>
        <v>18</v>
      </c>
      <c r="AG24" s="8">
        <f>SUM(P24,R24,AB24,AD24,AF24)</f>
        <v>85.75</v>
      </c>
      <c r="AH24" s="16" t="s">
        <v>121</v>
      </c>
      <c r="AI24" s="10"/>
      <c r="AJ24" s="17"/>
      <c r="AK24" s="17"/>
      <c r="AL24" s="17"/>
      <c r="AM24" s="17"/>
    </row>
    <row r="25" spans="1:39" x14ac:dyDescent="0.3">
      <c r="A25" s="3">
        <v>23</v>
      </c>
      <c r="B25" s="4" t="s">
        <v>50</v>
      </c>
      <c r="C25" s="4" t="s">
        <v>51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3" t="s">
        <v>6</v>
      </c>
      <c r="J25" s="3" t="s">
        <v>6</v>
      </c>
      <c r="K25" s="3" t="s">
        <v>6</v>
      </c>
      <c r="L25" s="3" t="s">
        <v>6</v>
      </c>
      <c r="M25" s="3" t="s">
        <v>6</v>
      </c>
      <c r="N25" s="3" t="s">
        <v>6</v>
      </c>
      <c r="O25" s="3" t="s">
        <v>10</v>
      </c>
      <c r="P25" s="6">
        <v>10</v>
      </c>
      <c r="Q25" s="6">
        <v>11.5</v>
      </c>
      <c r="R25" s="9">
        <f>Q25+8</f>
        <v>19.5</v>
      </c>
      <c r="S25" s="12">
        <v>10</v>
      </c>
      <c r="T25" s="9">
        <v>10</v>
      </c>
      <c r="U25" s="9">
        <v>8</v>
      </c>
      <c r="V25" s="9">
        <v>8</v>
      </c>
      <c r="W25" s="9">
        <v>10</v>
      </c>
      <c r="X25" s="9">
        <v>14</v>
      </c>
      <c r="Y25" s="9">
        <v>15</v>
      </c>
      <c r="Z25" s="9">
        <v>15</v>
      </c>
      <c r="AA25" s="9">
        <f>SUM(S25:Z25)</f>
        <v>90</v>
      </c>
      <c r="AB25" s="9">
        <f>AA25*0.3</f>
        <v>27</v>
      </c>
      <c r="AC25" s="8">
        <v>65</v>
      </c>
      <c r="AD25" s="8">
        <f>AC25*0.2</f>
        <v>13</v>
      </c>
      <c r="AE25" s="8">
        <v>81</v>
      </c>
      <c r="AF25" s="8">
        <f>AE25*0.2</f>
        <v>16.2</v>
      </c>
      <c r="AG25" s="8">
        <f>SUM(P25,R25,AB25,AD25,AF25)</f>
        <v>85.7</v>
      </c>
      <c r="AH25" s="16" t="s">
        <v>121</v>
      </c>
      <c r="AI25" s="10"/>
      <c r="AJ25" s="17"/>
      <c r="AK25" s="17"/>
      <c r="AL25" s="17"/>
      <c r="AM25" s="17"/>
    </row>
    <row r="26" spans="1:39" x14ac:dyDescent="0.3">
      <c r="A26" s="3">
        <v>3</v>
      </c>
      <c r="B26" s="4" t="s">
        <v>11</v>
      </c>
      <c r="C26" s="4" t="s">
        <v>12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3" t="s">
        <v>6</v>
      </c>
      <c r="J26" s="3" t="s">
        <v>6</v>
      </c>
      <c r="K26" s="3" t="s">
        <v>6</v>
      </c>
      <c r="L26" s="3" t="s">
        <v>6</v>
      </c>
      <c r="M26" s="3" t="s">
        <v>6</v>
      </c>
      <c r="N26" s="3" t="s">
        <v>6</v>
      </c>
      <c r="O26" s="3" t="s">
        <v>6</v>
      </c>
      <c r="P26" s="6">
        <v>10</v>
      </c>
      <c r="Q26" s="6">
        <v>12</v>
      </c>
      <c r="R26" s="9">
        <f>Q26+8</f>
        <v>20</v>
      </c>
      <c r="S26" s="12">
        <v>10</v>
      </c>
      <c r="T26" s="9">
        <v>10</v>
      </c>
      <c r="U26" s="9">
        <v>10</v>
      </c>
      <c r="V26" s="9">
        <v>8</v>
      </c>
      <c r="W26" s="9">
        <v>9.5</v>
      </c>
      <c r="X26" s="9">
        <v>9</v>
      </c>
      <c r="Y26" s="9">
        <v>10</v>
      </c>
      <c r="Z26" s="9">
        <v>15</v>
      </c>
      <c r="AA26" s="9">
        <f>SUM(S26:Z26)</f>
        <v>81.5</v>
      </c>
      <c r="AB26" s="9">
        <f>AA26*0.3</f>
        <v>24.45</v>
      </c>
      <c r="AC26" s="8">
        <v>67</v>
      </c>
      <c r="AD26" s="8">
        <f>AC26*0.2</f>
        <v>13.4</v>
      </c>
      <c r="AE26" s="8">
        <v>83</v>
      </c>
      <c r="AF26" s="8">
        <f>AE26*0.2</f>
        <v>16.600000000000001</v>
      </c>
      <c r="AG26" s="8">
        <f>SUM(P26,R26,AB26,AD26,AF26)</f>
        <v>84.450000000000017</v>
      </c>
      <c r="AH26" s="16" t="s">
        <v>121</v>
      </c>
      <c r="AI26" s="10"/>
      <c r="AJ26" s="17"/>
      <c r="AK26" s="17"/>
      <c r="AL26" s="17"/>
      <c r="AM26" s="17"/>
    </row>
    <row r="27" spans="1:39" x14ac:dyDescent="0.3">
      <c r="A27" s="3">
        <v>9</v>
      </c>
      <c r="B27" s="4" t="s">
        <v>22</v>
      </c>
      <c r="C27" s="4" t="s">
        <v>23</v>
      </c>
      <c r="D27" s="3" t="s">
        <v>6</v>
      </c>
      <c r="E27" s="3" t="s">
        <v>6</v>
      </c>
      <c r="F27" s="3" t="s">
        <v>6</v>
      </c>
      <c r="G27" s="3" t="s">
        <v>10</v>
      </c>
      <c r="H27" s="3" t="s">
        <v>10</v>
      </c>
      <c r="I27" s="3" t="s">
        <v>6</v>
      </c>
      <c r="J27" s="3" t="s">
        <v>6</v>
      </c>
      <c r="K27" s="3" t="s">
        <v>6</v>
      </c>
      <c r="L27" s="3" t="s">
        <v>6</v>
      </c>
      <c r="M27" s="3" t="s">
        <v>6</v>
      </c>
      <c r="N27" s="3" t="s">
        <v>10</v>
      </c>
      <c r="O27" s="3" t="s">
        <v>6</v>
      </c>
      <c r="P27" s="6">
        <v>10</v>
      </c>
      <c r="Q27" s="6">
        <v>10.5</v>
      </c>
      <c r="R27" s="9">
        <f>Q27+8</f>
        <v>18.5</v>
      </c>
      <c r="S27" s="12">
        <v>0</v>
      </c>
      <c r="T27" s="9">
        <v>0</v>
      </c>
      <c r="U27" s="9">
        <v>10</v>
      </c>
      <c r="V27" s="9">
        <v>9</v>
      </c>
      <c r="W27" s="9">
        <v>10</v>
      </c>
      <c r="X27" s="9">
        <v>15</v>
      </c>
      <c r="Y27" s="9">
        <v>15</v>
      </c>
      <c r="Z27" s="9">
        <v>20</v>
      </c>
      <c r="AA27" s="9">
        <f>SUM(S27:Z27)</f>
        <v>79</v>
      </c>
      <c r="AB27" s="9">
        <f>AA27*0.3</f>
        <v>23.7</v>
      </c>
      <c r="AC27" s="8">
        <v>54</v>
      </c>
      <c r="AD27" s="8">
        <f>AC27*0.2</f>
        <v>10.8</v>
      </c>
      <c r="AE27" s="8">
        <v>100</v>
      </c>
      <c r="AF27" s="8">
        <f>AE27*0.2</f>
        <v>20</v>
      </c>
      <c r="AG27" s="8">
        <f>SUM(P27,R27,AB27,AD27,AF27)</f>
        <v>83</v>
      </c>
      <c r="AH27" s="16" t="s">
        <v>121</v>
      </c>
      <c r="AI27" s="10"/>
      <c r="AJ27" s="17"/>
      <c r="AK27" s="17"/>
      <c r="AL27" s="17"/>
      <c r="AM27" s="17"/>
    </row>
    <row r="28" spans="1:39" x14ac:dyDescent="0.3">
      <c r="A28" s="3">
        <v>22</v>
      </c>
      <c r="B28" s="4" t="s">
        <v>48</v>
      </c>
      <c r="C28" s="4" t="s">
        <v>49</v>
      </c>
      <c r="D28" s="3" t="s">
        <v>6</v>
      </c>
      <c r="E28" s="3" t="s">
        <v>6</v>
      </c>
      <c r="F28" s="3" t="s">
        <v>6</v>
      </c>
      <c r="G28" s="3" t="s">
        <v>6</v>
      </c>
      <c r="H28" s="3" t="s">
        <v>6</v>
      </c>
      <c r="I28" s="3" t="s">
        <v>6</v>
      </c>
      <c r="J28" s="3" t="s">
        <v>7</v>
      </c>
      <c r="K28" s="3" t="s">
        <v>6</v>
      </c>
      <c r="L28" s="3" t="s">
        <v>6</v>
      </c>
      <c r="M28" s="3" t="s">
        <v>6</v>
      </c>
      <c r="N28" s="3" t="s">
        <v>6</v>
      </c>
      <c r="O28" s="3" t="s">
        <v>10</v>
      </c>
      <c r="P28" s="6">
        <v>10</v>
      </c>
      <c r="Q28" s="6">
        <v>10.5</v>
      </c>
      <c r="R28" s="9">
        <f>Q28+8</f>
        <v>18.5</v>
      </c>
      <c r="S28" s="12">
        <v>10</v>
      </c>
      <c r="T28" s="9">
        <v>10</v>
      </c>
      <c r="U28" s="9">
        <v>9</v>
      </c>
      <c r="V28" s="9">
        <v>9.5</v>
      </c>
      <c r="W28" s="9">
        <v>7.5</v>
      </c>
      <c r="X28" s="9">
        <v>9</v>
      </c>
      <c r="Y28" s="9">
        <v>10</v>
      </c>
      <c r="Z28" s="9">
        <v>15</v>
      </c>
      <c r="AA28" s="9">
        <f>SUM(S28:Z28)</f>
        <v>80</v>
      </c>
      <c r="AB28" s="9">
        <f>AA28*0.3</f>
        <v>24</v>
      </c>
      <c r="AC28" s="8">
        <v>70</v>
      </c>
      <c r="AD28" s="8">
        <f>AC28*0.2</f>
        <v>14</v>
      </c>
      <c r="AE28" s="8">
        <v>81</v>
      </c>
      <c r="AF28" s="8">
        <f>AE28*0.2</f>
        <v>16.2</v>
      </c>
      <c r="AG28" s="8">
        <f>SUM(P28,R28,AB28,AD28,AF28)</f>
        <v>82.7</v>
      </c>
      <c r="AH28" s="16" t="s">
        <v>121</v>
      </c>
      <c r="AI28" s="10"/>
      <c r="AJ28" s="17"/>
      <c r="AK28" s="17"/>
      <c r="AL28" s="17"/>
      <c r="AM28" s="17"/>
    </row>
    <row r="29" spans="1:39" x14ac:dyDescent="0.3">
      <c r="A29" s="3">
        <v>26</v>
      </c>
      <c r="B29" s="4" t="s">
        <v>56</v>
      </c>
      <c r="C29" s="4" t="s">
        <v>57</v>
      </c>
      <c r="D29" s="3" t="s">
        <v>6</v>
      </c>
      <c r="E29" s="3" t="s">
        <v>6</v>
      </c>
      <c r="F29" s="3" t="s">
        <v>6</v>
      </c>
      <c r="G29" s="3" t="s">
        <v>6</v>
      </c>
      <c r="H29" s="3" t="s">
        <v>6</v>
      </c>
      <c r="I29" s="3" t="s">
        <v>6</v>
      </c>
      <c r="J29" s="3" t="s">
        <v>6</v>
      </c>
      <c r="K29" s="3" t="s">
        <v>6</v>
      </c>
      <c r="L29" s="3" t="s">
        <v>6</v>
      </c>
      <c r="M29" s="3" t="s">
        <v>6</v>
      </c>
      <c r="N29" s="3" t="s">
        <v>6</v>
      </c>
      <c r="O29" s="3" t="s">
        <v>6</v>
      </c>
      <c r="P29" s="6">
        <v>9</v>
      </c>
      <c r="Q29" s="6">
        <v>12</v>
      </c>
      <c r="R29" s="9">
        <f>Q29+8</f>
        <v>20</v>
      </c>
      <c r="S29" s="12">
        <v>10</v>
      </c>
      <c r="T29" s="9">
        <v>10</v>
      </c>
      <c r="U29" s="9">
        <v>10</v>
      </c>
      <c r="V29" s="9">
        <v>7</v>
      </c>
      <c r="W29" s="9">
        <v>7</v>
      </c>
      <c r="X29" s="9">
        <v>7</v>
      </c>
      <c r="Y29" s="9">
        <v>10</v>
      </c>
      <c r="Z29" s="9">
        <v>12</v>
      </c>
      <c r="AA29" s="9">
        <f>SUM(S29:Z29)</f>
        <v>73</v>
      </c>
      <c r="AB29" s="9">
        <f>AA29*0.3</f>
        <v>21.9</v>
      </c>
      <c r="AC29" s="8">
        <v>67</v>
      </c>
      <c r="AD29" s="8">
        <f>AC29*0.2</f>
        <v>13.4</v>
      </c>
      <c r="AE29" s="8">
        <v>86</v>
      </c>
      <c r="AF29" s="8">
        <f>AE29*0.2</f>
        <v>17.2</v>
      </c>
      <c r="AG29" s="8">
        <f>SUM(P29,R29,AB29,AD29,AF29)</f>
        <v>81.5</v>
      </c>
      <c r="AH29" s="16" t="s">
        <v>121</v>
      </c>
      <c r="AI29" s="10"/>
      <c r="AJ29" s="17"/>
      <c r="AK29" s="17"/>
      <c r="AL29" s="17"/>
      <c r="AM29" s="17"/>
    </row>
    <row r="30" spans="1:39" x14ac:dyDescent="0.3">
      <c r="A30" s="3">
        <v>37</v>
      </c>
      <c r="B30" s="4" t="s">
        <v>78</v>
      </c>
      <c r="C30" s="4" t="s">
        <v>79</v>
      </c>
      <c r="D30" s="3" t="s">
        <v>6</v>
      </c>
      <c r="E30" s="3" t="s">
        <v>6</v>
      </c>
      <c r="F30" s="3" t="s">
        <v>6</v>
      </c>
      <c r="G30" s="3" t="s">
        <v>6</v>
      </c>
      <c r="H30" s="3" t="s">
        <v>6</v>
      </c>
      <c r="I30" s="3" t="s">
        <v>6</v>
      </c>
      <c r="J30" s="3" t="s">
        <v>6</v>
      </c>
      <c r="K30" s="3" t="s">
        <v>6</v>
      </c>
      <c r="L30" s="3" t="s">
        <v>6</v>
      </c>
      <c r="M30" s="3" t="s">
        <v>6</v>
      </c>
      <c r="N30" s="3" t="s">
        <v>6</v>
      </c>
      <c r="O30" s="3" t="s">
        <v>6</v>
      </c>
      <c r="P30" s="6">
        <v>9</v>
      </c>
      <c r="Q30" s="6">
        <v>12</v>
      </c>
      <c r="R30" s="9">
        <f>Q30+8</f>
        <v>20</v>
      </c>
      <c r="S30" s="12">
        <v>0</v>
      </c>
      <c r="T30" s="9">
        <v>10</v>
      </c>
      <c r="U30" s="9">
        <v>10</v>
      </c>
      <c r="V30" s="9">
        <v>0</v>
      </c>
      <c r="W30" s="9">
        <v>10</v>
      </c>
      <c r="X30" s="9">
        <v>13</v>
      </c>
      <c r="Y30" s="9">
        <v>12</v>
      </c>
      <c r="Z30" s="9">
        <v>0</v>
      </c>
      <c r="AA30" s="9">
        <f>SUM(S30:Z30)</f>
        <v>55</v>
      </c>
      <c r="AB30" s="9">
        <f>AA30*0.3</f>
        <v>16.5</v>
      </c>
      <c r="AC30" s="8">
        <v>86</v>
      </c>
      <c r="AD30" s="8">
        <f>AC30*0.2</f>
        <v>17.2</v>
      </c>
      <c r="AE30" s="8">
        <v>91</v>
      </c>
      <c r="AF30" s="8">
        <f>AE30*0.2</f>
        <v>18.2</v>
      </c>
      <c r="AG30" s="8">
        <f>SUM(P30,R30,AB30,AD30,AF30)</f>
        <v>80.900000000000006</v>
      </c>
      <c r="AH30" s="16" t="s">
        <v>121</v>
      </c>
      <c r="AI30" s="10"/>
      <c r="AJ30" s="17"/>
      <c r="AK30" s="17"/>
      <c r="AL30" s="17"/>
      <c r="AM30" s="17"/>
    </row>
    <row r="31" spans="1:39" x14ac:dyDescent="0.3">
      <c r="A31" s="3">
        <v>14</v>
      </c>
      <c r="B31" s="4" t="s">
        <v>32</v>
      </c>
      <c r="C31" s="4" t="s">
        <v>33</v>
      </c>
      <c r="D31" s="3" t="s">
        <v>6</v>
      </c>
      <c r="E31" s="3" t="s">
        <v>6</v>
      </c>
      <c r="F31" s="3" t="s">
        <v>6</v>
      </c>
      <c r="G31" s="3" t="s">
        <v>6</v>
      </c>
      <c r="H31" s="3" t="s">
        <v>6</v>
      </c>
      <c r="I31" s="3" t="s">
        <v>6</v>
      </c>
      <c r="J31" s="3" t="s">
        <v>6</v>
      </c>
      <c r="K31" s="3" t="s">
        <v>6</v>
      </c>
      <c r="L31" s="3" t="s">
        <v>6</v>
      </c>
      <c r="M31" s="3" t="s">
        <v>10</v>
      </c>
      <c r="N31" s="3" t="s">
        <v>6</v>
      </c>
      <c r="O31" s="3" t="s">
        <v>10</v>
      </c>
      <c r="P31" s="6">
        <v>8</v>
      </c>
      <c r="Q31" s="6">
        <v>11</v>
      </c>
      <c r="R31" s="9">
        <f>Q31+8</f>
        <v>19</v>
      </c>
      <c r="S31" s="12">
        <v>10</v>
      </c>
      <c r="T31" s="9">
        <v>10</v>
      </c>
      <c r="U31" s="9">
        <v>9.5</v>
      </c>
      <c r="V31" s="9">
        <v>8</v>
      </c>
      <c r="W31" s="9">
        <v>7</v>
      </c>
      <c r="X31" s="9">
        <v>0</v>
      </c>
      <c r="Y31" s="9">
        <v>10</v>
      </c>
      <c r="Z31" s="9">
        <v>12</v>
      </c>
      <c r="AA31" s="9">
        <f>SUM(S31:Z31)</f>
        <v>66.5</v>
      </c>
      <c r="AB31" s="9">
        <f>AA31*0.3</f>
        <v>19.95</v>
      </c>
      <c r="AC31" s="8">
        <v>77</v>
      </c>
      <c r="AD31" s="8">
        <f>AC31*0.2</f>
        <v>15.4</v>
      </c>
      <c r="AE31" s="8">
        <v>88</v>
      </c>
      <c r="AF31" s="8">
        <f>AE31*0.2</f>
        <v>17.600000000000001</v>
      </c>
      <c r="AG31" s="8">
        <f>SUM(P31,R31,AB31,AD31,AF31)</f>
        <v>79.95</v>
      </c>
      <c r="AH31" s="16" t="s">
        <v>122</v>
      </c>
      <c r="AI31" s="10"/>
      <c r="AJ31" s="17"/>
      <c r="AK31" s="17"/>
      <c r="AL31" s="17"/>
      <c r="AM31" s="17"/>
    </row>
    <row r="32" spans="1:39" x14ac:dyDescent="0.3">
      <c r="A32" s="3">
        <v>43</v>
      </c>
      <c r="B32" s="4" t="s">
        <v>90</v>
      </c>
      <c r="C32" s="4" t="s">
        <v>91</v>
      </c>
      <c r="D32" s="3" t="s">
        <v>6</v>
      </c>
      <c r="E32" s="3" t="s">
        <v>6</v>
      </c>
      <c r="F32" s="3" t="s">
        <v>6</v>
      </c>
      <c r="G32" s="3" t="s">
        <v>6</v>
      </c>
      <c r="H32" s="3" t="s">
        <v>6</v>
      </c>
      <c r="I32" s="3" t="s">
        <v>6</v>
      </c>
      <c r="J32" s="3" t="s">
        <v>6</v>
      </c>
      <c r="K32" s="3" t="s">
        <v>6</v>
      </c>
      <c r="L32" s="3" t="s">
        <v>6</v>
      </c>
      <c r="M32" s="3" t="s">
        <v>6</v>
      </c>
      <c r="N32" s="3" t="s">
        <v>6</v>
      </c>
      <c r="O32" s="3" t="s">
        <v>6</v>
      </c>
      <c r="P32" s="6">
        <v>10</v>
      </c>
      <c r="Q32" s="6">
        <v>12</v>
      </c>
      <c r="R32" s="9">
        <f>Q32+8</f>
        <v>20</v>
      </c>
      <c r="S32" s="12">
        <v>8.5</v>
      </c>
      <c r="T32" s="9">
        <v>10</v>
      </c>
      <c r="U32" s="9">
        <v>8</v>
      </c>
      <c r="V32" s="9">
        <v>8.5</v>
      </c>
      <c r="W32" s="9">
        <v>8.5</v>
      </c>
      <c r="X32" s="9">
        <v>8</v>
      </c>
      <c r="Y32" s="9">
        <v>9</v>
      </c>
      <c r="Z32" s="9">
        <v>12</v>
      </c>
      <c r="AA32" s="9">
        <f>SUM(S32:Z32)</f>
        <v>72.5</v>
      </c>
      <c r="AB32" s="9">
        <f>AA32*0.3</f>
        <v>21.75</v>
      </c>
      <c r="AC32" s="8">
        <v>52</v>
      </c>
      <c r="AD32" s="8">
        <f>AC32*0.2</f>
        <v>10.4</v>
      </c>
      <c r="AE32" s="8">
        <v>80</v>
      </c>
      <c r="AF32" s="8">
        <f>AE32*0.2</f>
        <v>16</v>
      </c>
      <c r="AG32" s="8">
        <f>SUM(P32,R32,AB32,AD32,AF32)</f>
        <v>78.150000000000006</v>
      </c>
      <c r="AH32" s="16" t="s">
        <v>123</v>
      </c>
      <c r="AI32" s="10"/>
      <c r="AJ32" s="17"/>
      <c r="AK32" s="17"/>
      <c r="AL32" s="17"/>
      <c r="AM32" s="17"/>
    </row>
    <row r="33" spans="1:39" x14ac:dyDescent="0.3">
      <c r="A33" s="3">
        <v>27</v>
      </c>
      <c r="B33" s="4" t="s">
        <v>58</v>
      </c>
      <c r="C33" s="4" t="s">
        <v>59</v>
      </c>
      <c r="D33" s="3" t="s">
        <v>6</v>
      </c>
      <c r="E33" s="3" t="s">
        <v>6</v>
      </c>
      <c r="F33" s="3" t="s">
        <v>6</v>
      </c>
      <c r="G33" s="3" t="s">
        <v>10</v>
      </c>
      <c r="H33" s="3" t="s">
        <v>6</v>
      </c>
      <c r="I33" s="3" t="s">
        <v>6</v>
      </c>
      <c r="J33" s="3" t="s">
        <v>6</v>
      </c>
      <c r="K33" s="3" t="s">
        <v>6</v>
      </c>
      <c r="L33" s="3" t="s">
        <v>7</v>
      </c>
      <c r="M33" s="3" t="s">
        <v>10</v>
      </c>
      <c r="N33" s="3" t="s">
        <v>6</v>
      </c>
      <c r="O33" s="3" t="s">
        <v>6</v>
      </c>
      <c r="P33" s="6">
        <v>9</v>
      </c>
      <c r="Q33" s="6">
        <v>10</v>
      </c>
      <c r="R33" s="9">
        <f>Q33+8</f>
        <v>18</v>
      </c>
      <c r="S33" s="12">
        <v>9.5</v>
      </c>
      <c r="T33" s="9">
        <v>10</v>
      </c>
      <c r="U33" s="9">
        <v>10</v>
      </c>
      <c r="V33" s="9">
        <v>9</v>
      </c>
      <c r="W33" s="9">
        <v>10</v>
      </c>
      <c r="X33" s="9">
        <v>7</v>
      </c>
      <c r="Y33" s="9">
        <v>9</v>
      </c>
      <c r="Z33" s="9">
        <v>0</v>
      </c>
      <c r="AA33" s="9">
        <f>SUM(S33:Z33)</f>
        <v>64.5</v>
      </c>
      <c r="AB33" s="9">
        <f>AA33*0.3</f>
        <v>19.349999999999998</v>
      </c>
      <c r="AC33" s="8">
        <v>80</v>
      </c>
      <c r="AD33" s="8">
        <f>AC33*0.2</f>
        <v>16</v>
      </c>
      <c r="AE33" s="8">
        <v>78</v>
      </c>
      <c r="AF33" s="8">
        <f>AE33*0.2</f>
        <v>15.600000000000001</v>
      </c>
      <c r="AG33" s="8">
        <f>SUM(P33,R33,AB33,AD33,AF33)</f>
        <v>77.949999999999989</v>
      </c>
      <c r="AH33" s="16" t="s">
        <v>123</v>
      </c>
      <c r="AI33" s="10"/>
      <c r="AJ33" s="17"/>
      <c r="AK33" s="17"/>
      <c r="AL33" s="17"/>
      <c r="AM33" s="17"/>
    </row>
    <row r="34" spans="1:39" x14ac:dyDescent="0.3">
      <c r="A34" s="3">
        <v>25</v>
      </c>
      <c r="B34" s="4" t="s">
        <v>54</v>
      </c>
      <c r="C34" s="4" t="s">
        <v>55</v>
      </c>
      <c r="D34" s="3" t="s">
        <v>6</v>
      </c>
      <c r="E34" s="3" t="s">
        <v>6</v>
      </c>
      <c r="F34" s="3" t="s">
        <v>6</v>
      </c>
      <c r="G34" s="3" t="s">
        <v>6</v>
      </c>
      <c r="H34" s="3" t="s">
        <v>6</v>
      </c>
      <c r="I34" s="3" t="s">
        <v>6</v>
      </c>
      <c r="J34" s="3" t="s">
        <v>6</v>
      </c>
      <c r="K34" s="3" t="s">
        <v>6</v>
      </c>
      <c r="L34" s="3" t="s">
        <v>6</v>
      </c>
      <c r="M34" s="3" t="s">
        <v>6</v>
      </c>
      <c r="N34" s="3" t="s">
        <v>6</v>
      </c>
      <c r="O34" s="3" t="s">
        <v>6</v>
      </c>
      <c r="P34" s="6">
        <v>8</v>
      </c>
      <c r="Q34" s="6">
        <v>12</v>
      </c>
      <c r="R34" s="9">
        <f>Q34+8</f>
        <v>20</v>
      </c>
      <c r="S34" s="12">
        <v>8</v>
      </c>
      <c r="T34" s="9">
        <v>10</v>
      </c>
      <c r="U34" s="9">
        <v>9</v>
      </c>
      <c r="V34" s="9">
        <v>8</v>
      </c>
      <c r="W34" s="9">
        <v>7.7</v>
      </c>
      <c r="X34" s="9">
        <v>8</v>
      </c>
      <c r="Y34" s="9">
        <v>0</v>
      </c>
      <c r="Z34" s="9">
        <v>15</v>
      </c>
      <c r="AA34" s="9">
        <f>SUM(S34:Z34)</f>
        <v>65.7</v>
      </c>
      <c r="AB34" s="9">
        <f>AA34*0.3</f>
        <v>19.71</v>
      </c>
      <c r="AC34" s="8">
        <v>76</v>
      </c>
      <c r="AD34" s="8">
        <f>AC34*0.2</f>
        <v>15.200000000000001</v>
      </c>
      <c r="AE34" s="8">
        <v>70</v>
      </c>
      <c r="AF34" s="8">
        <f>AE34*0.2</f>
        <v>14</v>
      </c>
      <c r="AG34" s="8">
        <f>SUM(P34,R34,AB34,AD34,AF34)</f>
        <v>76.91</v>
      </c>
      <c r="AH34" s="16" t="s">
        <v>122</v>
      </c>
      <c r="AI34" s="10"/>
      <c r="AJ34" s="17"/>
      <c r="AK34" s="17"/>
      <c r="AL34" s="17"/>
      <c r="AM34" s="17"/>
    </row>
    <row r="35" spans="1:39" x14ac:dyDescent="0.3">
      <c r="A35" s="3">
        <v>4</v>
      </c>
      <c r="B35" s="4" t="s">
        <v>13</v>
      </c>
      <c r="C35" s="4" t="s">
        <v>14</v>
      </c>
      <c r="D35" s="3" t="s">
        <v>6</v>
      </c>
      <c r="E35" s="3" t="s">
        <v>6</v>
      </c>
      <c r="F35" s="3" t="s">
        <v>6</v>
      </c>
      <c r="G35" s="3" t="s">
        <v>6</v>
      </c>
      <c r="H35" s="3" t="s">
        <v>6</v>
      </c>
      <c r="I35" s="3" t="s">
        <v>6</v>
      </c>
      <c r="J35" s="3" t="s">
        <v>6</v>
      </c>
      <c r="K35" s="3" t="s">
        <v>6</v>
      </c>
      <c r="L35" s="3" t="s">
        <v>10</v>
      </c>
      <c r="M35" s="3" t="s">
        <v>10</v>
      </c>
      <c r="N35" s="3" t="s">
        <v>6</v>
      </c>
      <c r="O35" s="3" t="s">
        <v>6</v>
      </c>
      <c r="P35" s="6">
        <v>9</v>
      </c>
      <c r="Q35" s="6">
        <v>11</v>
      </c>
      <c r="R35" s="9">
        <f>Q35+8</f>
        <v>19</v>
      </c>
      <c r="S35" s="12">
        <v>10</v>
      </c>
      <c r="T35" s="9">
        <v>10</v>
      </c>
      <c r="U35" s="9">
        <v>10</v>
      </c>
      <c r="V35" s="9">
        <v>8</v>
      </c>
      <c r="W35" s="9">
        <v>9.5</v>
      </c>
      <c r="X35" s="9">
        <v>8</v>
      </c>
      <c r="Y35" s="9">
        <v>0</v>
      </c>
      <c r="Z35" s="9">
        <v>13.5</v>
      </c>
      <c r="AA35" s="9">
        <f>SUM(S35:Z35)</f>
        <v>69</v>
      </c>
      <c r="AB35" s="9">
        <f>AA35*0.3</f>
        <v>20.7</v>
      </c>
      <c r="AC35" s="8">
        <v>51</v>
      </c>
      <c r="AD35" s="8">
        <f>AC35*0.2</f>
        <v>10.200000000000001</v>
      </c>
      <c r="AE35" s="8">
        <v>88</v>
      </c>
      <c r="AF35" s="8">
        <f>AE35*0.2</f>
        <v>17.600000000000001</v>
      </c>
      <c r="AG35" s="8">
        <f>SUM(P35,R35,AB35,AD35,AF35)</f>
        <v>76.5</v>
      </c>
      <c r="AH35" s="16" t="s">
        <v>124</v>
      </c>
      <c r="AI35" s="10"/>
      <c r="AJ35" s="17"/>
      <c r="AK35" s="17"/>
      <c r="AL35" s="17"/>
      <c r="AM35" s="17"/>
    </row>
    <row r="36" spans="1:39" x14ac:dyDescent="0.3">
      <c r="A36" s="3">
        <v>2</v>
      </c>
      <c r="B36" s="4" t="s">
        <v>8</v>
      </c>
      <c r="C36" s="4" t="s">
        <v>9</v>
      </c>
      <c r="D36" s="3" t="s">
        <v>6</v>
      </c>
      <c r="E36" s="3" t="s">
        <v>6</v>
      </c>
      <c r="F36" s="3" t="s">
        <v>6</v>
      </c>
      <c r="G36" s="3" t="s">
        <v>10</v>
      </c>
      <c r="H36" s="3" t="s">
        <v>6</v>
      </c>
      <c r="I36" s="3" t="s">
        <v>6</v>
      </c>
      <c r="J36" s="3" t="s">
        <v>6</v>
      </c>
      <c r="K36" s="3" t="s">
        <v>6</v>
      </c>
      <c r="L36" s="3" t="s">
        <v>6</v>
      </c>
      <c r="M36" s="3" t="s">
        <v>6</v>
      </c>
      <c r="N36" s="3" t="s">
        <v>6</v>
      </c>
      <c r="O36" s="3" t="s">
        <v>6</v>
      </c>
      <c r="P36" s="6">
        <v>10</v>
      </c>
      <c r="Q36" s="6">
        <v>11.5</v>
      </c>
      <c r="R36" s="9">
        <f>Q36+8</f>
        <v>19.5</v>
      </c>
      <c r="S36" s="12">
        <v>8</v>
      </c>
      <c r="T36" s="9">
        <v>10</v>
      </c>
      <c r="U36" s="9">
        <v>9.5</v>
      </c>
      <c r="V36" s="9">
        <v>0</v>
      </c>
      <c r="W36" s="9">
        <v>7</v>
      </c>
      <c r="X36" s="9">
        <v>8</v>
      </c>
      <c r="Y36" s="9">
        <v>0</v>
      </c>
      <c r="Z36" s="9">
        <v>0</v>
      </c>
      <c r="AA36" s="9">
        <f>SUM(S36:Z36)</f>
        <v>42.5</v>
      </c>
      <c r="AB36" s="9">
        <f>AA36*0.3</f>
        <v>12.75</v>
      </c>
      <c r="AC36" s="8">
        <v>71</v>
      </c>
      <c r="AD36" s="8">
        <f>AC36*0.2</f>
        <v>14.200000000000001</v>
      </c>
      <c r="AE36" s="8">
        <v>85</v>
      </c>
      <c r="AF36" s="8">
        <f>AE36*0.2</f>
        <v>17</v>
      </c>
      <c r="AG36" s="8">
        <f>SUM(P36,R36,AB36,AD36,AF36)</f>
        <v>73.45</v>
      </c>
      <c r="AH36" s="16" t="s">
        <v>124</v>
      </c>
      <c r="AI36" s="10"/>
      <c r="AJ36" s="17"/>
      <c r="AK36" s="17"/>
      <c r="AL36" s="17"/>
      <c r="AM36" s="17"/>
    </row>
    <row r="37" spans="1:39" x14ac:dyDescent="0.3">
      <c r="A37" s="3">
        <v>8</v>
      </c>
      <c r="B37" s="4" t="s">
        <v>20</v>
      </c>
      <c r="C37" s="4" t="s">
        <v>21</v>
      </c>
      <c r="D37" s="3" t="s">
        <v>6</v>
      </c>
      <c r="E37" s="3" t="s">
        <v>6</v>
      </c>
      <c r="F37" s="3" t="s">
        <v>6</v>
      </c>
      <c r="G37" s="3" t="s">
        <v>6</v>
      </c>
      <c r="H37" s="3" t="s">
        <v>6</v>
      </c>
      <c r="I37" s="3" t="s">
        <v>6</v>
      </c>
      <c r="J37" s="3" t="s">
        <v>6</v>
      </c>
      <c r="K37" s="3" t="s">
        <v>6</v>
      </c>
      <c r="L37" s="3" t="s">
        <v>6</v>
      </c>
      <c r="M37" s="3" t="s">
        <v>6</v>
      </c>
      <c r="N37" s="3" t="s">
        <v>6</v>
      </c>
      <c r="O37" s="3" t="s">
        <v>6</v>
      </c>
      <c r="P37" s="6">
        <v>9</v>
      </c>
      <c r="Q37" s="6">
        <v>12</v>
      </c>
      <c r="R37" s="9">
        <f>Q37+8</f>
        <v>20</v>
      </c>
      <c r="S37" s="12">
        <v>8</v>
      </c>
      <c r="T37" s="9">
        <v>10</v>
      </c>
      <c r="U37" s="9">
        <v>10</v>
      </c>
      <c r="V37" s="9">
        <v>10</v>
      </c>
      <c r="W37" s="9">
        <v>8.5</v>
      </c>
      <c r="X37" s="9">
        <v>0</v>
      </c>
      <c r="Y37" s="9">
        <v>0</v>
      </c>
      <c r="Z37" s="9">
        <v>0</v>
      </c>
      <c r="AA37" s="9">
        <f>SUM(S37:Z37)</f>
        <v>46.5</v>
      </c>
      <c r="AB37" s="9">
        <f>AA37*0.3</f>
        <v>13.95</v>
      </c>
      <c r="AC37" s="8">
        <v>68</v>
      </c>
      <c r="AD37" s="8">
        <f>AC37*0.2</f>
        <v>13.600000000000001</v>
      </c>
      <c r="AE37" s="8">
        <v>78</v>
      </c>
      <c r="AF37" s="8">
        <f>AE37*0.2</f>
        <v>15.600000000000001</v>
      </c>
      <c r="AG37" s="8">
        <f>SUM(P37,R37,AB37,AD37,AF37)</f>
        <v>72.150000000000006</v>
      </c>
      <c r="AH37" s="16" t="s">
        <v>124</v>
      </c>
      <c r="AI37" s="10"/>
      <c r="AJ37" s="17"/>
      <c r="AK37" s="17"/>
      <c r="AL37" s="17"/>
      <c r="AM37" s="17"/>
    </row>
    <row r="38" spans="1:39" x14ac:dyDescent="0.3">
      <c r="A38" s="3">
        <v>21</v>
      </c>
      <c r="B38" s="4" t="s">
        <v>46</v>
      </c>
      <c r="C38" s="4" t="s">
        <v>47</v>
      </c>
      <c r="D38" s="3" t="s">
        <v>6</v>
      </c>
      <c r="E38" s="3" t="s">
        <v>6</v>
      </c>
      <c r="F38" s="3" t="s">
        <v>6</v>
      </c>
      <c r="G38" s="3" t="s">
        <v>6</v>
      </c>
      <c r="H38" s="3" t="s">
        <v>6</v>
      </c>
      <c r="I38" s="3" t="s">
        <v>6</v>
      </c>
      <c r="J38" s="3" t="s">
        <v>6</v>
      </c>
      <c r="K38" s="3" t="s">
        <v>6</v>
      </c>
      <c r="L38" s="3" t="s">
        <v>6</v>
      </c>
      <c r="M38" s="3" t="s">
        <v>6</v>
      </c>
      <c r="N38" s="3" t="s">
        <v>6</v>
      </c>
      <c r="O38" s="3" t="s">
        <v>6</v>
      </c>
      <c r="P38" s="6">
        <v>6</v>
      </c>
      <c r="Q38" s="6">
        <v>12</v>
      </c>
      <c r="R38" s="9">
        <f>Q38+8</f>
        <v>20</v>
      </c>
      <c r="S38" s="12">
        <v>10</v>
      </c>
      <c r="T38" s="9">
        <v>10</v>
      </c>
      <c r="U38" s="9">
        <v>10</v>
      </c>
      <c r="V38" s="9">
        <v>9</v>
      </c>
      <c r="W38" s="9">
        <v>0</v>
      </c>
      <c r="X38" s="9">
        <v>0</v>
      </c>
      <c r="Y38" s="9">
        <v>11</v>
      </c>
      <c r="Z38" s="9">
        <v>12</v>
      </c>
      <c r="AA38" s="9">
        <f>SUM(S38:Z38)</f>
        <v>62</v>
      </c>
      <c r="AB38" s="9">
        <f>AA38*0.3</f>
        <v>18.599999999999998</v>
      </c>
      <c r="AC38" s="8">
        <v>67</v>
      </c>
      <c r="AD38" s="8">
        <f>AC38*0.2</f>
        <v>13.4</v>
      </c>
      <c r="AE38" s="8">
        <v>70</v>
      </c>
      <c r="AF38" s="8">
        <f>AE38*0.2</f>
        <v>14</v>
      </c>
      <c r="AG38" s="8">
        <f>SUM(P38,R38,AB38,AD38,AF38)</f>
        <v>72</v>
      </c>
      <c r="AH38" s="16" t="s">
        <v>124</v>
      </c>
      <c r="AI38" s="10"/>
      <c r="AJ38" s="17"/>
      <c r="AK38" s="17"/>
      <c r="AL38" s="17"/>
      <c r="AM38" s="17"/>
    </row>
    <row r="39" spans="1:39" x14ac:dyDescent="0.3">
      <c r="A39" s="3">
        <v>29</v>
      </c>
      <c r="B39" s="4" t="s">
        <v>62</v>
      </c>
      <c r="C39" s="4" t="s">
        <v>63</v>
      </c>
      <c r="D39" s="3" t="s">
        <v>6</v>
      </c>
      <c r="E39" s="3" t="s">
        <v>6</v>
      </c>
      <c r="F39" s="3" t="s">
        <v>6</v>
      </c>
      <c r="G39" s="3" t="s">
        <v>6</v>
      </c>
      <c r="H39" s="3" t="s">
        <v>6</v>
      </c>
      <c r="I39" s="3" t="s">
        <v>6</v>
      </c>
      <c r="J39" s="3" t="s">
        <v>6</v>
      </c>
      <c r="K39" s="3" t="s">
        <v>6</v>
      </c>
      <c r="L39" s="3" t="s">
        <v>10</v>
      </c>
      <c r="M39" s="3" t="s">
        <v>6</v>
      </c>
      <c r="N39" s="3" t="s">
        <v>6</v>
      </c>
      <c r="O39" s="3" t="s">
        <v>10</v>
      </c>
      <c r="P39" s="6">
        <v>8</v>
      </c>
      <c r="Q39" s="6">
        <v>11</v>
      </c>
      <c r="R39" s="9">
        <f>Q39+8</f>
        <v>19</v>
      </c>
      <c r="S39" s="12">
        <v>9.5</v>
      </c>
      <c r="T39" s="9">
        <v>10</v>
      </c>
      <c r="U39" s="9">
        <v>8</v>
      </c>
      <c r="V39" s="9">
        <v>8</v>
      </c>
      <c r="W39" s="9">
        <v>7</v>
      </c>
      <c r="X39" s="9">
        <v>0</v>
      </c>
      <c r="Y39" s="9">
        <v>0</v>
      </c>
      <c r="Z39" s="9">
        <v>0</v>
      </c>
      <c r="AA39" s="9">
        <f>SUM(S39:Z39)</f>
        <v>42.5</v>
      </c>
      <c r="AB39" s="9">
        <f>AA39*0.3</f>
        <v>12.75</v>
      </c>
      <c r="AC39" s="8">
        <v>58</v>
      </c>
      <c r="AD39" s="8">
        <f>AC39*0.2</f>
        <v>11.600000000000001</v>
      </c>
      <c r="AE39" s="8">
        <v>92</v>
      </c>
      <c r="AF39" s="8">
        <f>AE39*0.2</f>
        <v>18.400000000000002</v>
      </c>
      <c r="AG39" s="8">
        <f>SUM(P39,R39,AB39,AD39,AF39)</f>
        <v>69.75</v>
      </c>
      <c r="AH39" s="16" t="s">
        <v>125</v>
      </c>
      <c r="AI39" s="10"/>
      <c r="AJ39" s="17"/>
      <c r="AK39" s="17"/>
      <c r="AL39" s="17"/>
      <c r="AM39" s="17"/>
    </row>
    <row r="40" spans="1:39" x14ac:dyDescent="0.3">
      <c r="A40" s="3">
        <v>19</v>
      </c>
      <c r="B40" s="4" t="s">
        <v>42</v>
      </c>
      <c r="C40" s="4" t="s">
        <v>43</v>
      </c>
      <c r="D40" s="3" t="s">
        <v>6</v>
      </c>
      <c r="E40" s="3" t="s">
        <v>6</v>
      </c>
      <c r="F40" s="3" t="s">
        <v>6</v>
      </c>
      <c r="G40" s="3" t="s">
        <v>10</v>
      </c>
      <c r="H40" s="3" t="s">
        <v>6</v>
      </c>
      <c r="I40" s="3" t="s">
        <v>6</v>
      </c>
      <c r="J40" s="3" t="s">
        <v>6</v>
      </c>
      <c r="K40" s="3" t="s">
        <v>6</v>
      </c>
      <c r="L40" s="3" t="s">
        <v>6</v>
      </c>
      <c r="M40" s="3" t="s">
        <v>6</v>
      </c>
      <c r="N40" s="3" t="s">
        <v>6</v>
      </c>
      <c r="O40" s="3" t="s">
        <v>7</v>
      </c>
      <c r="P40" s="6">
        <v>10</v>
      </c>
      <c r="Q40" s="6">
        <v>10.5</v>
      </c>
      <c r="R40" s="9">
        <f>Q40+8</f>
        <v>18.5</v>
      </c>
      <c r="S40" s="12">
        <v>8</v>
      </c>
      <c r="T40" s="9">
        <v>10</v>
      </c>
      <c r="U40" s="9">
        <v>9</v>
      </c>
      <c r="V40" s="9">
        <v>9</v>
      </c>
      <c r="W40" s="9">
        <v>8</v>
      </c>
      <c r="X40" s="9">
        <v>8</v>
      </c>
      <c r="Y40" s="9">
        <v>0</v>
      </c>
      <c r="Z40" s="9">
        <v>0</v>
      </c>
      <c r="AA40" s="9">
        <f>SUM(S40:Z40)</f>
        <v>52</v>
      </c>
      <c r="AB40" s="9">
        <f>AA40*0.3</f>
        <v>15.6</v>
      </c>
      <c r="AC40" s="8">
        <v>55</v>
      </c>
      <c r="AD40" s="8">
        <f>AC40*0.2</f>
        <v>11</v>
      </c>
      <c r="AE40" s="8">
        <v>73</v>
      </c>
      <c r="AF40" s="8">
        <f>AE40*0.2</f>
        <v>14.600000000000001</v>
      </c>
      <c r="AG40" s="8">
        <f>SUM(P40,R40,AB40,AD40,AF40)</f>
        <v>69.7</v>
      </c>
      <c r="AH40" s="16" t="s">
        <v>125</v>
      </c>
      <c r="AI40" s="10"/>
      <c r="AJ40" s="17"/>
      <c r="AK40" s="17"/>
      <c r="AL40" s="17"/>
      <c r="AM40" s="17"/>
    </row>
    <row r="41" spans="1:39" x14ac:dyDescent="0.3">
      <c r="A41" s="3">
        <v>31</v>
      </c>
      <c r="B41" s="4" t="s">
        <v>66</v>
      </c>
      <c r="C41" s="4" t="s">
        <v>67</v>
      </c>
      <c r="D41" s="3" t="s">
        <v>6</v>
      </c>
      <c r="E41" s="3" t="s">
        <v>6</v>
      </c>
      <c r="F41" s="3" t="s">
        <v>6</v>
      </c>
      <c r="G41" s="3" t="s">
        <v>10</v>
      </c>
      <c r="H41" s="3" t="s">
        <v>10</v>
      </c>
      <c r="I41" s="3" t="s">
        <v>6</v>
      </c>
      <c r="J41" s="3" t="s">
        <v>7</v>
      </c>
      <c r="K41" s="3" t="s">
        <v>10</v>
      </c>
      <c r="L41" s="3" t="s">
        <v>7</v>
      </c>
      <c r="M41" s="3" t="s">
        <v>6</v>
      </c>
      <c r="N41" s="3" t="s">
        <v>6</v>
      </c>
      <c r="O41" s="3" t="s">
        <v>7</v>
      </c>
      <c r="P41" s="6">
        <v>8</v>
      </c>
      <c r="Q41" s="6">
        <v>7.5</v>
      </c>
      <c r="R41" s="9">
        <f>Q41+8</f>
        <v>15.5</v>
      </c>
      <c r="S41" s="12">
        <v>10</v>
      </c>
      <c r="T41" s="9">
        <v>10</v>
      </c>
      <c r="U41" s="9">
        <v>10</v>
      </c>
      <c r="V41" s="9">
        <v>0</v>
      </c>
      <c r="W41" s="9">
        <v>8</v>
      </c>
      <c r="X41" s="9">
        <v>7</v>
      </c>
      <c r="Y41" s="9">
        <v>0</v>
      </c>
      <c r="Z41" s="9">
        <v>0</v>
      </c>
      <c r="AA41" s="9">
        <f>SUM(S41:Z41)</f>
        <v>45</v>
      </c>
      <c r="AB41" s="9">
        <f>AA41*0.3</f>
        <v>13.5</v>
      </c>
      <c r="AC41" s="8">
        <v>67</v>
      </c>
      <c r="AD41" s="8">
        <f>AC41*0.2</f>
        <v>13.4</v>
      </c>
      <c r="AE41" s="8">
        <v>72</v>
      </c>
      <c r="AF41" s="8">
        <f>AE41*0.2</f>
        <v>14.4</v>
      </c>
      <c r="AG41" s="8">
        <f>SUM(P41,R41,AB41,AD41,AF41)</f>
        <v>64.8</v>
      </c>
      <c r="AH41" s="16" t="s">
        <v>125</v>
      </c>
      <c r="AI41" s="10"/>
      <c r="AJ41" s="17"/>
      <c r="AK41" s="17"/>
      <c r="AL41" s="17"/>
      <c r="AM41" s="17"/>
    </row>
    <row r="42" spans="1:39" x14ac:dyDescent="0.3">
      <c r="A42" s="3">
        <v>24</v>
      </c>
      <c r="B42" s="4" t="s">
        <v>52</v>
      </c>
      <c r="C42" s="4" t="s">
        <v>53</v>
      </c>
      <c r="D42" s="3" t="s">
        <v>6</v>
      </c>
      <c r="E42" s="3" t="s">
        <v>6</v>
      </c>
      <c r="F42" s="3" t="s">
        <v>6</v>
      </c>
      <c r="G42" s="3" t="s">
        <v>6</v>
      </c>
      <c r="H42" s="3" t="s">
        <v>10</v>
      </c>
      <c r="I42" s="3" t="s">
        <v>10</v>
      </c>
      <c r="J42" s="3" t="s">
        <v>10</v>
      </c>
      <c r="K42" s="3" t="s">
        <v>7</v>
      </c>
      <c r="L42" s="3" t="s">
        <v>6</v>
      </c>
      <c r="M42" s="3" t="s">
        <v>6</v>
      </c>
      <c r="N42" s="3" t="s">
        <v>7</v>
      </c>
      <c r="O42" s="3" t="s">
        <v>7</v>
      </c>
      <c r="P42" s="6">
        <v>8</v>
      </c>
      <c r="Q42" s="6">
        <v>7.5</v>
      </c>
      <c r="R42" s="9">
        <f>Q42+8</f>
        <v>15.5</v>
      </c>
      <c r="S42" s="12">
        <v>8.5</v>
      </c>
      <c r="T42" s="9">
        <v>10</v>
      </c>
      <c r="U42" s="9">
        <v>8</v>
      </c>
      <c r="V42" s="9">
        <v>8</v>
      </c>
      <c r="W42" s="9">
        <v>0</v>
      </c>
      <c r="X42" s="9">
        <v>0</v>
      </c>
      <c r="Y42" s="9">
        <v>0</v>
      </c>
      <c r="Z42" s="9">
        <v>0</v>
      </c>
      <c r="AA42" s="9">
        <f>SUM(S42:Z42)</f>
        <v>34.5</v>
      </c>
      <c r="AB42" s="9">
        <f>AA42*0.3</f>
        <v>10.35</v>
      </c>
      <c r="AC42" s="8">
        <v>77</v>
      </c>
      <c r="AD42" s="8">
        <f>AC42*0.2</f>
        <v>15.4</v>
      </c>
      <c r="AE42" s="8">
        <v>75</v>
      </c>
      <c r="AF42" s="8">
        <f>AE42*0.2</f>
        <v>15</v>
      </c>
      <c r="AG42" s="8">
        <f>SUM(P42,R42,AB42,AD42,AF42)</f>
        <v>64.25</v>
      </c>
      <c r="AH42" s="16" t="s">
        <v>125</v>
      </c>
      <c r="AI42" s="10"/>
      <c r="AJ42" s="17"/>
      <c r="AK42" s="17"/>
      <c r="AL42" s="17"/>
      <c r="AM42" s="17"/>
    </row>
    <row r="43" spans="1:39" x14ac:dyDescent="0.3">
      <c r="A43" s="3">
        <v>1</v>
      </c>
      <c r="B43" s="4" t="s">
        <v>4</v>
      </c>
      <c r="C43" s="4" t="s">
        <v>5</v>
      </c>
      <c r="D43" s="3" t="s">
        <v>6</v>
      </c>
      <c r="E43" s="3" t="s">
        <v>6</v>
      </c>
      <c r="F43" s="3" t="s">
        <v>6</v>
      </c>
      <c r="G43" s="3" t="s">
        <v>6</v>
      </c>
      <c r="H43" s="3" t="s">
        <v>6</v>
      </c>
      <c r="I43" s="3" t="s">
        <v>6</v>
      </c>
      <c r="J43" s="3" t="s">
        <v>6</v>
      </c>
      <c r="K43" s="3" t="s">
        <v>6</v>
      </c>
      <c r="L43" s="3" t="s">
        <v>7</v>
      </c>
      <c r="M43" s="3" t="s">
        <v>6</v>
      </c>
      <c r="N43" s="3" t="s">
        <v>7</v>
      </c>
      <c r="O43" s="3" t="s">
        <v>6</v>
      </c>
      <c r="P43" s="6">
        <v>8</v>
      </c>
      <c r="Q43" s="6">
        <v>10</v>
      </c>
      <c r="R43" s="9">
        <f>Q43+8</f>
        <v>18</v>
      </c>
      <c r="S43" s="12">
        <v>8</v>
      </c>
      <c r="T43" s="9">
        <v>8</v>
      </c>
      <c r="U43" s="9">
        <v>0</v>
      </c>
      <c r="V43" s="9">
        <v>0</v>
      </c>
      <c r="W43" s="9">
        <v>7</v>
      </c>
      <c r="X43" s="9">
        <v>7</v>
      </c>
      <c r="Y43" s="9">
        <v>0</v>
      </c>
      <c r="Z43" s="9">
        <v>0</v>
      </c>
      <c r="AA43" s="9">
        <f>SUM(S43:Z43)</f>
        <v>30</v>
      </c>
      <c r="AB43" s="9">
        <f>AA43*0.3</f>
        <v>9</v>
      </c>
      <c r="AC43" s="8">
        <v>78</v>
      </c>
      <c r="AD43" s="8">
        <f>AC43*0.2</f>
        <v>15.600000000000001</v>
      </c>
      <c r="AE43" s="8">
        <v>65</v>
      </c>
      <c r="AF43" s="8">
        <f>AE43*0.2</f>
        <v>13</v>
      </c>
      <c r="AG43" s="8">
        <f>SUM(P43,R43,AB43,AD43,AF43)</f>
        <v>63.6</v>
      </c>
      <c r="AH43" s="16" t="s">
        <v>125</v>
      </c>
      <c r="AI43" s="10"/>
      <c r="AJ43" s="17"/>
      <c r="AK43" s="17"/>
      <c r="AL43" s="17"/>
      <c r="AM43" s="17"/>
    </row>
    <row r="44" spans="1:39" x14ac:dyDescent="0.3">
      <c r="A44" s="3">
        <v>30</v>
      </c>
      <c r="B44" s="4" t="s">
        <v>64</v>
      </c>
      <c r="C44" s="4" t="s">
        <v>65</v>
      </c>
      <c r="D44" s="3" t="s">
        <v>6</v>
      </c>
      <c r="E44" s="3" t="s">
        <v>6</v>
      </c>
      <c r="F44" s="3" t="s">
        <v>6</v>
      </c>
      <c r="G44" s="3" t="s">
        <v>6</v>
      </c>
      <c r="H44" s="3" t="s">
        <v>6</v>
      </c>
      <c r="I44" s="3" t="s">
        <v>6</v>
      </c>
      <c r="J44" s="3" t="s">
        <v>6</v>
      </c>
      <c r="K44" s="3" t="s">
        <v>6</v>
      </c>
      <c r="L44" s="3" t="s">
        <v>6</v>
      </c>
      <c r="M44" s="3" t="s">
        <v>6</v>
      </c>
      <c r="N44" s="3" t="s">
        <v>6</v>
      </c>
      <c r="O44" s="3" t="s">
        <v>6</v>
      </c>
      <c r="P44" s="6">
        <v>10</v>
      </c>
      <c r="Q44" s="6">
        <v>12</v>
      </c>
      <c r="R44" s="9">
        <f>Q44+8</f>
        <v>20</v>
      </c>
      <c r="S44" s="12">
        <v>8.5</v>
      </c>
      <c r="T44" s="9">
        <v>10</v>
      </c>
      <c r="U44" s="9">
        <v>10</v>
      </c>
      <c r="V44" s="9">
        <v>8</v>
      </c>
      <c r="W44" s="9">
        <v>8</v>
      </c>
      <c r="X44" s="9">
        <v>8</v>
      </c>
      <c r="Y44" s="9">
        <v>0</v>
      </c>
      <c r="Z44" s="9">
        <v>0</v>
      </c>
      <c r="AA44" s="9">
        <f>SUM(S44:Z44)</f>
        <v>52.5</v>
      </c>
      <c r="AB44" s="9">
        <f>AA44*0.3</f>
        <v>15.75</v>
      </c>
      <c r="AC44" s="8">
        <v>75</v>
      </c>
      <c r="AD44" s="8">
        <f>AC44*0.2</f>
        <v>15</v>
      </c>
      <c r="AE44" s="8">
        <v>0</v>
      </c>
      <c r="AF44" s="8">
        <f>AE44*0.2</f>
        <v>0</v>
      </c>
      <c r="AG44" s="8">
        <f>SUM(P44,R44,AB44,AD44,AF44)</f>
        <v>60.75</v>
      </c>
      <c r="AH44" s="16" t="s">
        <v>126</v>
      </c>
      <c r="AI44" s="10"/>
      <c r="AJ44" s="17"/>
      <c r="AK44" s="17"/>
      <c r="AL44" s="17"/>
      <c r="AM44" s="17"/>
    </row>
    <row r="45" spans="1:39" x14ac:dyDescent="0.3">
      <c r="A45" s="3">
        <v>42</v>
      </c>
      <c r="B45" s="4" t="s">
        <v>88</v>
      </c>
      <c r="C45" s="4" t="s">
        <v>89</v>
      </c>
      <c r="D45" s="3" t="s">
        <v>6</v>
      </c>
      <c r="E45" s="3" t="s">
        <v>6</v>
      </c>
      <c r="F45" s="3" t="s">
        <v>6</v>
      </c>
      <c r="G45" s="3" t="s">
        <v>10</v>
      </c>
      <c r="H45" s="3" t="s">
        <v>6</v>
      </c>
      <c r="I45" s="3" t="s">
        <v>6</v>
      </c>
      <c r="J45" s="3" t="s">
        <v>10</v>
      </c>
      <c r="K45" s="3" t="s">
        <v>6</v>
      </c>
      <c r="L45" s="3" t="s">
        <v>6</v>
      </c>
      <c r="M45" s="3" t="s">
        <v>10</v>
      </c>
      <c r="N45" s="3" t="s">
        <v>7</v>
      </c>
      <c r="O45" s="3" t="s">
        <v>6</v>
      </c>
      <c r="P45" s="6">
        <v>8</v>
      </c>
      <c r="Q45" s="6">
        <v>9.5</v>
      </c>
      <c r="R45" s="9">
        <f>Q45+8</f>
        <v>17.5</v>
      </c>
      <c r="S45" s="12">
        <v>8</v>
      </c>
      <c r="T45" s="9">
        <v>10</v>
      </c>
      <c r="U45" s="9">
        <v>9</v>
      </c>
      <c r="V45" s="9">
        <v>8</v>
      </c>
      <c r="W45" s="9">
        <v>0</v>
      </c>
      <c r="X45" s="9">
        <v>0</v>
      </c>
      <c r="Y45" s="9">
        <v>0</v>
      </c>
      <c r="Z45" s="9">
        <v>0</v>
      </c>
      <c r="AA45" s="9">
        <f>SUM(S45:Z45)</f>
        <v>35</v>
      </c>
      <c r="AB45" s="9">
        <f>AA45*0.3</f>
        <v>10.5</v>
      </c>
      <c r="AC45" s="8">
        <v>78</v>
      </c>
      <c r="AD45" s="8">
        <f>AC45*0.2</f>
        <v>15.600000000000001</v>
      </c>
      <c r="AE45" s="8">
        <v>0</v>
      </c>
      <c r="AF45" s="8">
        <f>AE45*0.2</f>
        <v>0</v>
      </c>
      <c r="AG45" s="8">
        <f>SUM(P45,R45,AB45,AD45,AF45)</f>
        <v>51.6</v>
      </c>
      <c r="AH45" s="16" t="s">
        <v>127</v>
      </c>
      <c r="AI45" s="10"/>
      <c r="AJ45" s="17"/>
      <c r="AK45" s="17"/>
      <c r="AL45" s="17"/>
      <c r="AM45" s="17"/>
    </row>
    <row r="46" spans="1:39" x14ac:dyDescent="0.3">
      <c r="A46" s="3">
        <v>10</v>
      </c>
      <c r="B46" s="4" t="s">
        <v>24</v>
      </c>
      <c r="C46" s="4" t="s">
        <v>25</v>
      </c>
      <c r="D46" s="3" t="s">
        <v>6</v>
      </c>
      <c r="E46" s="3" t="s">
        <v>6</v>
      </c>
      <c r="F46" s="3" t="s">
        <v>6</v>
      </c>
      <c r="G46" s="3" t="s">
        <v>6</v>
      </c>
      <c r="H46" s="3" t="s">
        <v>6</v>
      </c>
      <c r="I46" s="3" t="s">
        <v>6</v>
      </c>
      <c r="J46" s="3" t="s">
        <v>10</v>
      </c>
      <c r="K46" s="3" t="s">
        <v>10</v>
      </c>
      <c r="L46" s="3" t="s">
        <v>6</v>
      </c>
      <c r="M46" s="3" t="s">
        <v>6</v>
      </c>
      <c r="N46" s="3" t="s">
        <v>6</v>
      </c>
      <c r="O46" s="3" t="s">
        <v>10</v>
      </c>
      <c r="P46" s="6">
        <v>8</v>
      </c>
      <c r="Q46" s="6">
        <v>10.5</v>
      </c>
      <c r="R46" s="9">
        <f>Q46+8</f>
        <v>18.5</v>
      </c>
      <c r="S46" s="12">
        <v>0</v>
      </c>
      <c r="T46" s="9">
        <v>8</v>
      </c>
      <c r="U46" s="9">
        <v>8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f>SUM(S46:Z46)</f>
        <v>16</v>
      </c>
      <c r="AB46" s="9">
        <f>AA46*0.3</f>
        <v>4.8</v>
      </c>
      <c r="AC46" s="8">
        <v>71</v>
      </c>
      <c r="AD46" s="8">
        <f>AC46*0.2</f>
        <v>14.200000000000001</v>
      </c>
      <c r="AE46" s="8">
        <v>0</v>
      </c>
      <c r="AF46" s="8">
        <f>AE46*0.2</f>
        <v>0</v>
      </c>
      <c r="AG46" s="8">
        <f>SUM(P46,R46,AB46,AD46,AF46)</f>
        <v>45.5</v>
      </c>
      <c r="AH46" s="16" t="s">
        <v>126</v>
      </c>
      <c r="AI46" s="10"/>
      <c r="AJ46" s="17"/>
      <c r="AK46" s="17"/>
      <c r="AL46" s="17"/>
      <c r="AM46" s="17"/>
    </row>
    <row r="47" spans="1:39" x14ac:dyDescent="0.3">
      <c r="A47" s="3">
        <v>16</v>
      </c>
      <c r="B47" s="4" t="s">
        <v>36</v>
      </c>
      <c r="C47" s="4" t="s">
        <v>37</v>
      </c>
      <c r="D47" s="3" t="s">
        <v>6</v>
      </c>
      <c r="E47" s="3" t="s">
        <v>10</v>
      </c>
      <c r="F47" s="3" t="s">
        <v>7</v>
      </c>
      <c r="G47" s="3" t="s">
        <v>6</v>
      </c>
      <c r="H47" s="3" t="s">
        <v>7</v>
      </c>
      <c r="I47" s="3" t="s">
        <v>7</v>
      </c>
      <c r="J47" s="3" t="s">
        <v>7</v>
      </c>
      <c r="K47" s="3" t="s">
        <v>7</v>
      </c>
      <c r="L47" s="3" t="s">
        <v>7</v>
      </c>
      <c r="M47" s="3" t="s">
        <v>7</v>
      </c>
      <c r="N47" s="3" t="s">
        <v>7</v>
      </c>
      <c r="O47" s="3" t="s">
        <v>7</v>
      </c>
      <c r="P47" s="6">
        <v>7</v>
      </c>
      <c r="Q47" s="6">
        <v>2.5</v>
      </c>
      <c r="R47" s="9">
        <f>Q47+8</f>
        <v>10.5</v>
      </c>
      <c r="S47" s="12">
        <v>8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f>SUM(S47:Z47)</f>
        <v>8</v>
      </c>
      <c r="AB47" s="9">
        <f>AA47*0.3</f>
        <v>2.4</v>
      </c>
      <c r="AC47" s="8">
        <v>62</v>
      </c>
      <c r="AD47" s="8">
        <f>AC47*0.2</f>
        <v>12.4</v>
      </c>
      <c r="AE47" s="8">
        <v>0</v>
      </c>
      <c r="AF47" s="8">
        <f>AE47*0.2</f>
        <v>0</v>
      </c>
      <c r="AG47" s="8">
        <f>SUM(P47,R47,AB47,AD47,AF47)</f>
        <v>32.299999999999997</v>
      </c>
      <c r="AH47" s="16" t="s">
        <v>126</v>
      </c>
      <c r="AI47" s="10"/>
      <c r="AJ47" s="17"/>
      <c r="AK47" s="17"/>
      <c r="AL47" s="17"/>
      <c r="AM47" s="17"/>
    </row>
    <row r="48" spans="1:39" x14ac:dyDescent="0.3">
      <c r="A48" s="3">
        <v>28</v>
      </c>
      <c r="B48" s="4" t="s">
        <v>60</v>
      </c>
      <c r="C48" s="4" t="s">
        <v>61</v>
      </c>
      <c r="D48" s="3" t="s">
        <v>6</v>
      </c>
      <c r="E48" s="3" t="s">
        <v>6</v>
      </c>
      <c r="F48" s="3" t="s">
        <v>6</v>
      </c>
      <c r="G48" s="3" t="s">
        <v>6</v>
      </c>
      <c r="H48" s="3" t="s">
        <v>6</v>
      </c>
      <c r="I48" s="3" t="s">
        <v>6</v>
      </c>
      <c r="J48" s="3" t="s">
        <v>6</v>
      </c>
      <c r="K48" s="3" t="s">
        <v>6</v>
      </c>
      <c r="L48" s="3" t="s">
        <v>7</v>
      </c>
      <c r="M48" s="3" t="s">
        <v>7</v>
      </c>
      <c r="N48" s="3" t="s">
        <v>7</v>
      </c>
      <c r="O48" s="3" t="s">
        <v>7</v>
      </c>
      <c r="P48" s="6">
        <v>7</v>
      </c>
      <c r="Q48" s="6">
        <v>8</v>
      </c>
      <c r="R48" s="9">
        <f>Q48+8</f>
        <v>16</v>
      </c>
      <c r="S48" s="12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f>SUM(S48:Z48)</f>
        <v>0</v>
      </c>
      <c r="AB48" s="9">
        <f>AA48*0.3</f>
        <v>0</v>
      </c>
      <c r="AC48" s="8">
        <v>44</v>
      </c>
      <c r="AD48" s="8">
        <f>AC48*0.2</f>
        <v>8.8000000000000007</v>
      </c>
      <c r="AE48" s="8">
        <v>0</v>
      </c>
      <c r="AF48" s="8">
        <f>AE48*0.2</f>
        <v>0</v>
      </c>
      <c r="AG48" s="8">
        <f>SUM(P48,R48,AB48,AD48,AF48)</f>
        <v>31.8</v>
      </c>
      <c r="AH48" s="16" t="s">
        <v>127</v>
      </c>
      <c r="AI48" s="10"/>
      <c r="AJ48" s="17"/>
      <c r="AK48" s="17"/>
      <c r="AL48" s="17"/>
      <c r="AM48" s="17"/>
    </row>
    <row r="49" spans="16:33" x14ac:dyDescent="0.3">
      <c r="AC49" s="2">
        <f>AVERAGE(AC3:AC48)</f>
        <v>72.217391304347828</v>
      </c>
      <c r="AE49" s="2">
        <f>AVERAGE(AE3:AE48)</f>
        <v>76.608695652173907</v>
      </c>
      <c r="AG49" s="2">
        <f>AVERAGE(AG3:AG48)</f>
        <v>79.602173913043458</v>
      </c>
    </row>
    <row r="51" spans="16:33" x14ac:dyDescent="0.3">
      <c r="P51" s="2" t="s">
        <v>117</v>
      </c>
    </row>
    <row r="52" spans="16:33" x14ac:dyDescent="0.3">
      <c r="P52" s="2" t="s">
        <v>118</v>
      </c>
    </row>
  </sheetData>
  <sortState ref="A3:AH48">
    <sortCondition descending="1" ref="AG3:AG48"/>
  </sortState>
  <mergeCells count="2">
    <mergeCell ref="A1:C1"/>
    <mergeCell ref="D1:Q1"/>
  </mergeCells>
  <phoneticPr fontId="18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attendLearnerOnlineList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Attend_learner_Save</dc:title>
  <dc:creator>JUNBEOM  YOO</dc:creator>
  <cp:lastModifiedBy>JUNBEOM  YOO</cp:lastModifiedBy>
  <dcterms:created xsi:type="dcterms:W3CDTF">2016-06-21T11:18:57Z</dcterms:created>
  <dcterms:modified xsi:type="dcterms:W3CDTF">2016-06-24T01:33:44Z</dcterms:modified>
</cp:coreProperties>
</file>